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опова Е\Мониторинг питания (ЖЕЛТАЯ ТАБЛ)\Мониторинг питания 01.11\Общая желтая таблица с 10.11.2025\"/>
    </mc:Choice>
  </mc:AlternateContent>
  <xr:revisionPtr revIDLastSave="0" documentId="13_ncr:1_{E8A74A95-E035-4882-AB34-63CA0353E4A6}" xr6:coauthVersionLast="40" xr6:coauthVersionMax="47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1" i="2" l="1"/>
  <c r="A191" i="2"/>
  <c r="L190" i="2"/>
  <c r="J190" i="2"/>
  <c r="J191" i="2" s="1"/>
  <c r="I190" i="2"/>
  <c r="H190" i="2"/>
  <c r="G190" i="2"/>
  <c r="F190" i="2"/>
  <c r="B181" i="2"/>
  <c r="A181" i="2"/>
  <c r="L180" i="2"/>
  <c r="L191" i="2" s="1"/>
  <c r="J180" i="2"/>
  <c r="I180" i="2"/>
  <c r="I191" i="2" s="1"/>
  <c r="H180" i="2"/>
  <c r="H191" i="2" s="1"/>
  <c r="G180" i="2"/>
  <c r="G191" i="2" s="1"/>
  <c r="F180" i="2"/>
  <c r="F191" i="2" s="1"/>
  <c r="B172" i="2"/>
  <c r="A172" i="2"/>
  <c r="L171" i="2"/>
  <c r="J171" i="2"/>
  <c r="I171" i="2"/>
  <c r="H171" i="2"/>
  <c r="H172" i="2" s="1"/>
  <c r="G171" i="2"/>
  <c r="F171" i="2"/>
  <c r="B162" i="2"/>
  <c r="A162" i="2"/>
  <c r="L161" i="2"/>
  <c r="L172" i="2" s="1"/>
  <c r="J161" i="2"/>
  <c r="J172" i="2" s="1"/>
  <c r="I161" i="2"/>
  <c r="I172" i="2" s="1"/>
  <c r="H161" i="2"/>
  <c r="G161" i="2"/>
  <c r="G172" i="2" s="1"/>
  <c r="F161" i="2"/>
  <c r="F172" i="2" s="1"/>
  <c r="B153" i="2"/>
  <c r="A153" i="2"/>
  <c r="L152" i="2"/>
  <c r="J152" i="2"/>
  <c r="I152" i="2"/>
  <c r="H152" i="2"/>
  <c r="G152" i="2"/>
  <c r="F152" i="2"/>
  <c r="B143" i="2"/>
  <c r="A143" i="2"/>
  <c r="L142" i="2"/>
  <c r="L153" i="2" s="1"/>
  <c r="J142" i="2"/>
  <c r="J153" i="2" s="1"/>
  <c r="I142" i="2"/>
  <c r="I153" i="2" s="1"/>
  <c r="H142" i="2"/>
  <c r="H153" i="2" s="1"/>
  <c r="G142" i="2"/>
  <c r="G153" i="2" s="1"/>
  <c r="F142" i="2"/>
  <c r="F153" i="2" s="1"/>
  <c r="B134" i="2"/>
  <c r="A134" i="2"/>
  <c r="L133" i="2"/>
  <c r="J133" i="2"/>
  <c r="I133" i="2"/>
  <c r="H133" i="2"/>
  <c r="G133" i="2"/>
  <c r="F133" i="2"/>
  <c r="B124" i="2"/>
  <c r="A124" i="2"/>
  <c r="L123" i="2"/>
  <c r="L134" i="2" s="1"/>
  <c r="J123" i="2"/>
  <c r="J134" i="2" s="1"/>
  <c r="I123" i="2"/>
  <c r="I134" i="2" s="1"/>
  <c r="H123" i="2"/>
  <c r="H134" i="2" s="1"/>
  <c r="G123" i="2"/>
  <c r="G134" i="2" s="1"/>
  <c r="F123" i="2"/>
  <c r="F134" i="2" s="1"/>
  <c r="B115" i="2"/>
  <c r="A115" i="2"/>
  <c r="L114" i="2"/>
  <c r="J114" i="2"/>
  <c r="I114" i="2"/>
  <c r="H114" i="2"/>
  <c r="G114" i="2"/>
  <c r="F114" i="2"/>
  <c r="B105" i="2"/>
  <c r="A105" i="2"/>
  <c r="L104" i="2"/>
  <c r="L115" i="2" s="1"/>
  <c r="J104" i="2"/>
  <c r="J115" i="2" s="1"/>
  <c r="I104" i="2"/>
  <c r="I115" i="2" s="1"/>
  <c r="H104" i="2"/>
  <c r="H115" i="2" s="1"/>
  <c r="G104" i="2"/>
  <c r="G115" i="2" s="1"/>
  <c r="F104" i="2"/>
  <c r="F115" i="2" s="1"/>
  <c r="B96" i="2"/>
  <c r="A96" i="2"/>
  <c r="L95" i="2"/>
  <c r="J95" i="2"/>
  <c r="I95" i="2"/>
  <c r="H95" i="2"/>
  <c r="G95" i="2"/>
  <c r="F95" i="2"/>
  <c r="B86" i="2"/>
  <c r="A86" i="2"/>
  <c r="L85" i="2"/>
  <c r="L96" i="2" s="1"/>
  <c r="J85" i="2"/>
  <c r="J96" i="2" s="1"/>
  <c r="I85" i="2"/>
  <c r="I96" i="2" s="1"/>
  <c r="H85" i="2"/>
  <c r="H96" i="2" s="1"/>
  <c r="G85" i="2"/>
  <c r="G96" i="2" s="1"/>
  <c r="F85" i="2"/>
  <c r="F96" i="2" s="1"/>
  <c r="B77" i="2"/>
  <c r="A77" i="2"/>
  <c r="L76" i="2"/>
  <c r="J76" i="2"/>
  <c r="I76" i="2"/>
  <c r="H76" i="2"/>
  <c r="G76" i="2"/>
  <c r="F76" i="2"/>
  <c r="B67" i="2"/>
  <c r="A67" i="2"/>
  <c r="L66" i="2"/>
  <c r="L77" i="2" s="1"/>
  <c r="J66" i="2"/>
  <c r="J77" i="2" s="1"/>
  <c r="I66" i="2"/>
  <c r="I77" i="2" s="1"/>
  <c r="H66" i="2"/>
  <c r="H77" i="2" s="1"/>
  <c r="G66" i="2"/>
  <c r="G77" i="2" s="1"/>
  <c r="F66" i="2"/>
  <c r="F77" i="2" s="1"/>
  <c r="B58" i="2"/>
  <c r="A58" i="2"/>
  <c r="L57" i="2"/>
  <c r="J57" i="2"/>
  <c r="I57" i="2"/>
  <c r="H57" i="2"/>
  <c r="G57" i="2"/>
  <c r="F57" i="2"/>
  <c r="B48" i="2"/>
  <c r="A48" i="2"/>
  <c r="L47" i="2"/>
  <c r="L58" i="2" s="1"/>
  <c r="J47" i="2"/>
  <c r="J58" i="2" s="1"/>
  <c r="I47" i="2"/>
  <c r="I58" i="2" s="1"/>
  <c r="H47" i="2"/>
  <c r="H58" i="2" s="1"/>
  <c r="G47" i="2"/>
  <c r="G58" i="2" s="1"/>
  <c r="F47" i="2"/>
  <c r="F58" i="2" s="1"/>
  <c r="B41" i="2"/>
  <c r="A41" i="2"/>
  <c r="L40" i="2"/>
  <c r="J40" i="2"/>
  <c r="I40" i="2"/>
  <c r="H40" i="2"/>
  <c r="G40" i="2"/>
  <c r="F40" i="2"/>
  <c r="B31" i="2"/>
  <c r="A31" i="2"/>
  <c r="L30" i="2"/>
  <c r="L41" i="2" s="1"/>
  <c r="J30" i="2"/>
  <c r="J41" i="2" s="1"/>
  <c r="I30" i="2"/>
  <c r="I41" i="2" s="1"/>
  <c r="H30" i="2"/>
  <c r="H41" i="2" s="1"/>
  <c r="G30" i="2"/>
  <c r="G41" i="2" s="1"/>
  <c r="F30" i="2"/>
  <c r="F41" i="2" s="1"/>
  <c r="B23" i="2"/>
  <c r="A23" i="2"/>
  <c r="L22" i="2"/>
  <c r="J22" i="2"/>
  <c r="I22" i="2"/>
  <c r="H22" i="2"/>
  <c r="G22" i="2"/>
  <c r="F22" i="2"/>
  <c r="B13" i="2"/>
  <c r="A13" i="2"/>
  <c r="L12" i="2"/>
  <c r="L23" i="2" s="1"/>
  <c r="L192" i="2" s="1"/>
  <c r="J12" i="2"/>
  <c r="J23" i="2" s="1"/>
  <c r="J192" i="2" s="1"/>
  <c r="I12" i="2"/>
  <c r="I23" i="2" s="1"/>
  <c r="I192" i="2" s="1"/>
  <c r="H12" i="2"/>
  <c r="H23" i="2" s="1"/>
  <c r="H192" i="2" s="1"/>
  <c r="G12" i="2"/>
  <c r="G23" i="2" s="1"/>
  <c r="G192" i="2" s="1"/>
  <c r="F12" i="2"/>
  <c r="F23" i="2" s="1"/>
  <c r="F192" i="2" s="1"/>
  <c r="F12" i="1" l="1"/>
  <c r="L57" i="1" l="1"/>
  <c r="L190" i="1" l="1"/>
  <c r="L180" i="1"/>
  <c r="L171" i="1"/>
  <c r="L161" i="1"/>
  <c r="L152" i="1"/>
  <c r="L142" i="1"/>
  <c r="L133" i="1"/>
  <c r="L123" i="1"/>
  <c r="L114" i="1"/>
  <c r="L104" i="1"/>
  <c r="L95" i="1"/>
  <c r="L85" i="1"/>
  <c r="L76" i="1"/>
  <c r="L66" i="1"/>
  <c r="L47" i="1"/>
  <c r="L40" i="1"/>
  <c r="L30" i="1"/>
  <c r="L22" i="1"/>
  <c r="L12" i="1"/>
  <c r="A105" i="1"/>
  <c r="B191" i="1"/>
  <c r="A191" i="1"/>
  <c r="J190" i="1"/>
  <c r="I190" i="1"/>
  <c r="H190" i="1"/>
  <c r="G190" i="1"/>
  <c r="F190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B162" i="1"/>
  <c r="A162" i="1"/>
  <c r="J161" i="1"/>
  <c r="I161" i="1"/>
  <c r="H161" i="1"/>
  <c r="G161" i="1"/>
  <c r="F161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4" i="1"/>
  <c r="A134" i="1"/>
  <c r="J133" i="1"/>
  <c r="I133" i="1"/>
  <c r="H133" i="1"/>
  <c r="G133" i="1"/>
  <c r="F133" i="1"/>
  <c r="B124" i="1"/>
  <c r="A124" i="1"/>
  <c r="J123" i="1"/>
  <c r="I123" i="1"/>
  <c r="H123" i="1"/>
  <c r="G123" i="1"/>
  <c r="F123" i="1"/>
  <c r="B115" i="1"/>
  <c r="A115" i="1"/>
  <c r="J114" i="1"/>
  <c r="I114" i="1"/>
  <c r="H114" i="1"/>
  <c r="G114" i="1"/>
  <c r="F114" i="1"/>
  <c r="B105" i="1"/>
  <c r="J104" i="1"/>
  <c r="I104" i="1"/>
  <c r="H104" i="1"/>
  <c r="G104" i="1"/>
  <c r="F104" i="1"/>
  <c r="B96" i="1"/>
  <c r="A96" i="1"/>
  <c r="J95" i="1"/>
  <c r="I95" i="1"/>
  <c r="H95" i="1"/>
  <c r="G95" i="1"/>
  <c r="F95" i="1"/>
  <c r="B86" i="1"/>
  <c r="A86" i="1"/>
  <c r="J85" i="1"/>
  <c r="I85" i="1"/>
  <c r="H85" i="1"/>
  <c r="G85" i="1"/>
  <c r="F85" i="1"/>
  <c r="B77" i="1"/>
  <c r="A77" i="1"/>
  <c r="J76" i="1"/>
  <c r="I76" i="1"/>
  <c r="H76" i="1"/>
  <c r="G76" i="1"/>
  <c r="F76" i="1"/>
  <c r="B67" i="1"/>
  <c r="A67" i="1"/>
  <c r="J66" i="1"/>
  <c r="I66" i="1"/>
  <c r="H66" i="1"/>
  <c r="G66" i="1"/>
  <c r="F66" i="1"/>
  <c r="B58" i="1"/>
  <c r="A58" i="1"/>
  <c r="J57" i="1"/>
  <c r="I57" i="1"/>
  <c r="H57" i="1"/>
  <c r="G57" i="1"/>
  <c r="F57" i="1"/>
  <c r="B48" i="1"/>
  <c r="A48" i="1"/>
  <c r="J47" i="1"/>
  <c r="I47" i="1"/>
  <c r="H47" i="1"/>
  <c r="G47" i="1"/>
  <c r="F47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3" i="1"/>
  <c r="A23" i="1"/>
  <c r="B13" i="1"/>
  <c r="A13" i="1"/>
  <c r="G22" i="1"/>
  <c r="H22" i="1"/>
  <c r="I22" i="1"/>
  <c r="J22" i="1"/>
  <c r="F22" i="1"/>
  <c r="G12" i="1"/>
  <c r="H12" i="1"/>
  <c r="I12" i="1"/>
  <c r="J12" i="1"/>
  <c r="L191" i="1" l="1"/>
  <c r="L172" i="1"/>
  <c r="L153" i="1"/>
  <c r="L134" i="1"/>
  <c r="J115" i="1"/>
  <c r="L115" i="1"/>
  <c r="F96" i="1"/>
  <c r="H96" i="1"/>
  <c r="L96" i="1"/>
  <c r="F77" i="1"/>
  <c r="G77" i="1"/>
  <c r="H77" i="1"/>
  <c r="I58" i="1"/>
  <c r="L58" i="1"/>
  <c r="H153" i="1"/>
  <c r="J172" i="1"/>
  <c r="L77" i="1"/>
  <c r="I134" i="1"/>
  <c r="G191" i="1"/>
  <c r="J58" i="1"/>
  <c r="G115" i="1"/>
  <c r="H172" i="1"/>
  <c r="J191" i="1"/>
  <c r="G41" i="1"/>
  <c r="L41" i="1"/>
  <c r="I41" i="1"/>
  <c r="J41" i="1"/>
  <c r="L23" i="1"/>
  <c r="I96" i="1"/>
  <c r="J134" i="1"/>
  <c r="F58" i="1"/>
  <c r="G58" i="1"/>
  <c r="I77" i="1"/>
  <c r="J96" i="1"/>
  <c r="H115" i="1"/>
  <c r="G172" i="1"/>
  <c r="I191" i="1"/>
  <c r="I115" i="1"/>
  <c r="H191" i="1"/>
  <c r="F41" i="1"/>
  <c r="H58" i="1"/>
  <c r="J77" i="1"/>
  <c r="G153" i="1"/>
  <c r="I172" i="1"/>
  <c r="H41" i="1"/>
  <c r="G134" i="1"/>
  <c r="I153" i="1"/>
  <c r="G96" i="1"/>
  <c r="H134" i="1"/>
  <c r="J153" i="1"/>
  <c r="F115" i="1"/>
  <c r="F134" i="1"/>
  <c r="F153" i="1"/>
  <c r="F172" i="1"/>
  <c r="F191" i="1"/>
  <c r="I23" i="1"/>
  <c r="F23" i="1"/>
  <c r="J23" i="1"/>
  <c r="H23" i="1"/>
  <c r="G23" i="1"/>
  <c r="F192" i="1" l="1"/>
  <c r="L192" i="1"/>
  <c r="G192" i="1"/>
  <c r="J192" i="1"/>
  <c r="H192" i="1"/>
  <c r="I192" i="1"/>
</calcChain>
</file>

<file path=xl/sharedStrings.xml><?xml version="1.0" encoding="utf-8"?>
<sst xmlns="http://schemas.openxmlformats.org/spreadsheetml/2006/main" count="594" uniqueCount="101">
  <si>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</si>
  <si>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</si>
  <si>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</si>
  <si>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</si>
  <si>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</si>
  <si>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</si>
  <si>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</si>
  <si>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</si>
  <si>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</si>
  <si>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</si>
  <si>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</si>
  <si>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</si>
  <si>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</si>
  <si>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</si>
  <si>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</si>
  <si>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</si>
  <si>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</si>
  <si>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</si>
  <si>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</si>
  <si>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</si>
  <si>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</si>
  <si>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</si>
  <si>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</si>
  <si>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</si>
  <si>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</si>
  <si>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</si>
  <si>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</si>
  <si>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</si>
  <si>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</si>
  <si>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</si>
  <si>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</si>
  <si>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</si>
  <si>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</si>
  <si>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</si>
  <si>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</si>
  <si>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</si>
  <si>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</si>
  <si>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</si>
  <si>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</si>
  <si>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Донченкова Е.Ю.</t>
  </si>
  <si>
    <t>Директор МАУ "Центр питания "Здоровое детство""</t>
  </si>
  <si>
    <t>Чай с лимоном и сахаром</t>
  </si>
  <si>
    <t xml:space="preserve">Хлеб Пекарский бездрожжевой </t>
  </si>
  <si>
    <t>Сок фруктовый в ассортименте</t>
  </si>
  <si>
    <t>Макароны отварные (с маслом сливочным)</t>
  </si>
  <si>
    <t>Напиток из шиповника</t>
  </si>
  <si>
    <t>Чай с сахаром</t>
  </si>
  <si>
    <t>Батон нарезной с микронутриентами</t>
  </si>
  <si>
    <t>Напиток лимонный</t>
  </si>
  <si>
    <t>Бутерброд с вареной сгущенкой</t>
  </si>
  <si>
    <t>Напиток апельсиновый</t>
  </si>
  <si>
    <t>Бутерброд с сыром</t>
  </si>
  <si>
    <t>Плов со свининой</t>
  </si>
  <si>
    <t>182 (1)</t>
  </si>
  <si>
    <t>Картофельное пюре</t>
  </si>
  <si>
    <t>Запеканка творожная с джемом</t>
  </si>
  <si>
    <t>Каша молочная "Дружба"</t>
  </si>
  <si>
    <t xml:space="preserve">Чахохбили из курицы </t>
  </si>
  <si>
    <t>молоко</t>
  </si>
  <si>
    <t>Молоко питьевое нормализованное ультрапастеризованное 3,2%</t>
  </si>
  <si>
    <t>Бутерброд с джемом</t>
  </si>
  <si>
    <t>Суп картофельный с горохом</t>
  </si>
  <si>
    <t>Каша овсяная (геркулес) молочная "Копорка"</t>
  </si>
  <si>
    <t xml:space="preserve">Бутерброд с маслом </t>
  </si>
  <si>
    <t>Суп из овощей "По-Лужски" с цветной капустой</t>
  </si>
  <si>
    <t>Биточки "Аппетитные" (говядина/свинина/курица)</t>
  </si>
  <si>
    <t>Каша рисовая молочная</t>
  </si>
  <si>
    <t>Соус белый основной</t>
  </si>
  <si>
    <t>Рассольник Ленинградский на бульоне из свинины</t>
  </si>
  <si>
    <t>Филе куриное под сырной корочкой "Северянка"</t>
  </si>
  <si>
    <t>Каша гречневая рассыпчатая</t>
  </si>
  <si>
    <t>Напиток из вишни</t>
  </si>
  <si>
    <t>Запеканка рисовая с творогом</t>
  </si>
  <si>
    <t xml:space="preserve">Батон нарезной с микронутриентами </t>
  </si>
  <si>
    <t>Молоко сгущенное</t>
  </si>
  <si>
    <t>Борщ  на курином бульоне</t>
  </si>
  <si>
    <t xml:space="preserve">Тефтели "Сосновоборские" из куриного филе </t>
  </si>
  <si>
    <t xml:space="preserve">Напиток из смородины </t>
  </si>
  <si>
    <t>Каша пшенная молочная "Тихвинка"</t>
  </si>
  <si>
    <t>Уха  "Ростовская" с треской</t>
  </si>
  <si>
    <t>Рагу из овощей (капуста, морковь, лук) со свининой</t>
  </si>
  <si>
    <t>Каша пшеничная молочная "Монрепо"</t>
  </si>
  <si>
    <t>Суп Минестроне</t>
  </si>
  <si>
    <t>Котлета рубленая из филе птицы (курица)</t>
  </si>
  <si>
    <t>Хлеб Пекарский бездрожжевой</t>
  </si>
  <si>
    <t>Каша гречневая молочная "Марьино"</t>
  </si>
  <si>
    <t>Суп картофельный с макаронными изделиями на курином бульоне</t>
  </si>
  <si>
    <t>Картофельное пюре (б/м)</t>
  </si>
  <si>
    <t>Яйца вареные</t>
  </si>
  <si>
    <t>Суп картофельный с чечевицей на курином бульоне</t>
  </si>
  <si>
    <t xml:space="preserve">Голубцы ленивые (с соусом сметанным) </t>
  </si>
  <si>
    <t>Компот из кураги и изюма</t>
  </si>
  <si>
    <t>Щи из квашеной капусты на бульоне из свинины</t>
  </si>
  <si>
    <t>Паста с курицей в молочном соусе</t>
  </si>
  <si>
    <t>Напиток из яблок</t>
  </si>
  <si>
    <t>182(1)</t>
  </si>
  <si>
    <t>Уха с горбушей "Невские берега"</t>
  </si>
  <si>
    <t>Киришский шницель (свинина/курица)</t>
  </si>
  <si>
    <t>Греча рассыпчатая</t>
  </si>
  <si>
    <t>Каша пшеничная молочная жидкая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</si>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</sst>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/>
    </xf>
    <xf numFmtId="0" fontId="2" fillId="4" borderId="0" xfId="0" applyFont="1" applyFill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2" fillId="0" borderId="4" xfId="0" applyNumberFormat="1" applyFont="1" applyBorder="1" applyAlignment="1">
      <alignment horizontal="center" vertical="top" wrapText="1"/>
    </xf>
    <xf numFmtId="1" fontId="2" fillId="2" borderId="22" xfId="0" applyNumberFormat="1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1" fontId="2" fillId="2" borderId="26" xfId="0" applyNumberFormat="1" applyFont="1" applyFill="1" applyBorder="1" applyAlignment="1" applyProtection="1">
      <alignment horizontal="center" vertical="top" wrapText="1"/>
      <protection locked="0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3" borderId="1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wrapText="1"/>
      <protection locked="0"/>
    </xf>
    <xf numFmtId="1" fontId="2" fillId="2" borderId="2" xfId="0" applyNumberFormat="1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2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1" fontId="2" fillId="2" borderId="25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2" fillId="0" borderId="26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center"/>
    </xf>
    <xf numFmtId="1" fontId="2" fillId="3" borderId="5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4" fillId="0" borderId="13" xfId="0" applyFont="1" applyBorder="1"/>
    <xf numFmtId="1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>
      <alignment horizontal="left" wrapText="1"/>
    </xf>
    <xf numFmtId="0" fontId="0" fillId="2" borderId="2" xfId="0" applyFont="1" applyFill="1" applyBorder="1" applyAlignment="1" applyProtection="1">
      <alignment horizontal="left" wrapText="1"/>
      <protection locked="0"/>
    </xf>
    <xf numFmtId="0" fontId="0" fillId="2" borderId="2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2" fillId="2" borderId="2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5" xfId="0" applyNumberFormat="1" applyFont="1" applyFill="1" applyBorder="1" applyAlignment="1" applyProtection="1">
      <alignment horizontal="center" wrapText="1"/>
      <protection locked="0"/>
    </xf>
    <xf numFmtId="2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wrapText="1"/>
    </xf>
    <xf numFmtId="0" fontId="13" fillId="3" borderId="30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2"/>
  <sheetViews>
    <sheetView tabSelected="1" zoomScale="98" zoomScaleNormal="98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K46" sqref="K4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7109375" style="2" customWidth="1"/>
    <col min="13" max="16384" width="9.140625" style="2"/>
  </cols>
  <sheetData>
    <row r="1" spans="1:12" ht="35.25" customHeight="1" x14ac:dyDescent="0.25">
      <c r="A1" s="1" t="s">
        <v>7</v>
      </c>
      <c r="C1" s="151"/>
      <c r="D1" s="152"/>
      <c r="E1" s="152"/>
      <c r="F1" s="12" t="s">
        <v>16</v>
      </c>
      <c r="G1" s="2" t="s">
        <v>17</v>
      </c>
      <c r="H1" s="153" t="s">
        <v>40</v>
      </c>
      <c r="I1" s="153"/>
      <c r="J1" s="153"/>
      <c r="K1" s="153"/>
    </row>
    <row r="2" spans="1:12" ht="18" x14ac:dyDescent="0.2">
      <c r="A2" s="33" t="s">
        <v>6</v>
      </c>
      <c r="C2" s="2"/>
      <c r="G2" s="2" t="s">
        <v>18</v>
      </c>
      <c r="H2" s="153" t="s">
        <v>39</v>
      </c>
      <c r="I2" s="153"/>
      <c r="J2" s="153"/>
      <c r="K2" s="153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57">
        <v>10</v>
      </c>
      <c r="I3" s="57">
        <v>11</v>
      </c>
      <c r="J3" s="58">
        <v>2025</v>
      </c>
      <c r="K3" s="1"/>
    </row>
    <row r="4" spans="1:12" ht="13.5" thickBot="1" x14ac:dyDescent="0.25">
      <c r="C4" s="2"/>
      <c r="D4" s="4"/>
      <c r="H4" s="40" t="s">
        <v>36</v>
      </c>
      <c r="I4" s="40" t="s">
        <v>37</v>
      </c>
      <c r="J4" s="40" t="s">
        <v>38</v>
      </c>
    </row>
    <row r="5" spans="1:12" ht="34.5" thickBot="1" x14ac:dyDescent="0.25">
      <c r="A5" s="38" t="s">
        <v>14</v>
      </c>
      <c r="B5" s="39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46" t="s">
        <v>11</v>
      </c>
      <c r="L5" s="54" t="s">
        <v>35</v>
      </c>
    </row>
    <row r="6" spans="1:12" ht="15" x14ac:dyDescent="0.25">
      <c r="A6" s="23">
        <v>1</v>
      </c>
      <c r="B6" s="15">
        <v>1</v>
      </c>
      <c r="C6" s="11" t="s">
        <v>20</v>
      </c>
      <c r="D6" s="8" t="s">
        <v>21</v>
      </c>
      <c r="E6" s="59" t="s">
        <v>99</v>
      </c>
      <c r="F6" s="79">
        <v>200</v>
      </c>
      <c r="G6" s="80">
        <v>7.76</v>
      </c>
      <c r="H6" s="80">
        <v>7</v>
      </c>
      <c r="I6" s="80">
        <v>36.799999999999997</v>
      </c>
      <c r="J6" s="79">
        <v>234</v>
      </c>
      <c r="K6" s="63">
        <v>195</v>
      </c>
      <c r="L6" s="138">
        <v>22.88</v>
      </c>
    </row>
    <row r="7" spans="1:12" ht="15" x14ac:dyDescent="0.25">
      <c r="A7" s="23"/>
      <c r="B7" s="15"/>
      <c r="C7" s="11"/>
      <c r="D7" s="7" t="s">
        <v>22</v>
      </c>
      <c r="E7" s="133" t="s">
        <v>41</v>
      </c>
      <c r="F7" s="81">
        <v>200</v>
      </c>
      <c r="G7" s="82">
        <v>0.66</v>
      </c>
      <c r="H7" s="82">
        <v>0</v>
      </c>
      <c r="I7" s="82">
        <v>15.3</v>
      </c>
      <c r="J7" s="81">
        <v>64.959999999999994</v>
      </c>
      <c r="K7" s="52">
        <v>285</v>
      </c>
      <c r="L7" s="148">
        <v>17.3</v>
      </c>
    </row>
    <row r="8" spans="1:12" ht="15" x14ac:dyDescent="0.25">
      <c r="A8" s="23"/>
      <c r="B8" s="15"/>
      <c r="C8" s="11"/>
      <c r="D8" s="7" t="s">
        <v>23</v>
      </c>
      <c r="E8" s="41"/>
      <c r="F8" s="37"/>
      <c r="G8" s="42"/>
      <c r="H8" s="42"/>
      <c r="I8" s="42"/>
      <c r="J8" s="42"/>
      <c r="K8" s="47"/>
      <c r="L8" s="71"/>
    </row>
    <row r="9" spans="1:12" ht="15" x14ac:dyDescent="0.25">
      <c r="A9" s="23"/>
      <c r="B9" s="15"/>
      <c r="C9" s="11"/>
      <c r="D9" s="7" t="s">
        <v>24</v>
      </c>
      <c r="E9" s="36"/>
      <c r="F9" s="37"/>
      <c r="G9" s="42"/>
      <c r="H9" s="42"/>
      <c r="I9" s="42"/>
      <c r="J9" s="42"/>
      <c r="K9" s="52"/>
      <c r="L9" s="71"/>
    </row>
    <row r="10" spans="1:12" ht="15" x14ac:dyDescent="0.25">
      <c r="A10" s="23"/>
      <c r="B10" s="15"/>
      <c r="C10" s="11"/>
      <c r="D10" s="6" t="s">
        <v>26</v>
      </c>
      <c r="E10" s="133" t="s">
        <v>60</v>
      </c>
      <c r="F10" s="81">
        <v>60</v>
      </c>
      <c r="G10" s="81">
        <v>3.1</v>
      </c>
      <c r="H10" s="81">
        <v>1.1599999999999999</v>
      </c>
      <c r="I10" s="81">
        <v>34.880000000000003</v>
      </c>
      <c r="J10" s="81">
        <v>160</v>
      </c>
      <c r="K10" s="61">
        <v>152</v>
      </c>
      <c r="L10" s="90">
        <v>6.82</v>
      </c>
    </row>
    <row r="11" spans="1:12" ht="30" x14ac:dyDescent="0.25">
      <c r="A11" s="23"/>
      <c r="B11" s="15"/>
      <c r="C11" s="11"/>
      <c r="D11" s="6" t="s">
        <v>58</v>
      </c>
      <c r="E11" s="133" t="s">
        <v>59</v>
      </c>
      <c r="F11" s="81">
        <v>170</v>
      </c>
      <c r="G11" s="83">
        <v>5.0999999999999996</v>
      </c>
      <c r="H11" s="83">
        <v>5.44</v>
      </c>
      <c r="I11" s="83">
        <v>7.99</v>
      </c>
      <c r="J11" s="81">
        <v>102</v>
      </c>
      <c r="K11" s="61">
        <v>435</v>
      </c>
      <c r="L11" s="149">
        <v>16</v>
      </c>
    </row>
    <row r="12" spans="1:12" ht="15" x14ac:dyDescent="0.25">
      <c r="A12" s="24"/>
      <c r="B12" s="17"/>
      <c r="C12" s="8"/>
      <c r="D12" s="18" t="s">
        <v>33</v>
      </c>
      <c r="E12" s="65"/>
      <c r="F12" s="60">
        <f>SUM(F6:F11)</f>
        <v>630</v>
      </c>
      <c r="G12" s="60">
        <f>SUM(G6:G11)</f>
        <v>16.619999999999997</v>
      </c>
      <c r="H12" s="60">
        <f>SUM(H6:H11)</f>
        <v>13.600000000000001</v>
      </c>
      <c r="I12" s="60">
        <f>SUM(I6:I11)</f>
        <v>94.969999999999985</v>
      </c>
      <c r="J12" s="60">
        <f>SUM(J6:J11)</f>
        <v>560.96</v>
      </c>
      <c r="K12" s="48"/>
      <c r="L12" s="72">
        <f>SUM(L6:L11)</f>
        <v>63</v>
      </c>
    </row>
    <row r="13" spans="1:12" ht="15" x14ac:dyDescent="0.25">
      <c r="A13" s="25">
        <f>A6</f>
        <v>1</v>
      </c>
      <c r="B13" s="13">
        <f>B6</f>
        <v>1</v>
      </c>
      <c r="C13" s="10" t="s">
        <v>25</v>
      </c>
      <c r="D13" s="7" t="s">
        <v>26</v>
      </c>
      <c r="E13" s="36"/>
      <c r="F13" s="37"/>
      <c r="G13" s="42"/>
      <c r="H13" s="42"/>
      <c r="I13" s="42"/>
      <c r="J13" s="42"/>
      <c r="K13" s="47"/>
      <c r="L13" s="71"/>
    </row>
    <row r="14" spans="1:12" ht="15" x14ac:dyDescent="0.25">
      <c r="A14" s="23"/>
      <c r="B14" s="15"/>
      <c r="C14" s="11"/>
      <c r="D14" s="7" t="s">
        <v>27</v>
      </c>
      <c r="E14" s="139" t="s">
        <v>61</v>
      </c>
      <c r="F14" s="81">
        <v>200</v>
      </c>
      <c r="G14" s="83">
        <v>4.5</v>
      </c>
      <c r="H14" s="83">
        <v>3.52</v>
      </c>
      <c r="I14" s="83">
        <v>18.62</v>
      </c>
      <c r="J14" s="81">
        <v>124.58</v>
      </c>
      <c r="K14" s="47">
        <v>63</v>
      </c>
      <c r="L14" s="71">
        <v>9.61</v>
      </c>
    </row>
    <row r="15" spans="1:12" ht="15" x14ac:dyDescent="0.25">
      <c r="A15" s="23"/>
      <c r="B15" s="15"/>
      <c r="C15" s="11"/>
      <c r="D15" s="7" t="s">
        <v>28</v>
      </c>
      <c r="E15" s="139" t="s">
        <v>52</v>
      </c>
      <c r="F15" s="81">
        <v>180</v>
      </c>
      <c r="G15" s="83">
        <v>13.84</v>
      </c>
      <c r="H15" s="83">
        <v>25.83</v>
      </c>
      <c r="I15" s="83">
        <v>35.770000000000003</v>
      </c>
      <c r="J15" s="81">
        <v>431.44</v>
      </c>
      <c r="K15" s="47">
        <v>171</v>
      </c>
      <c r="L15" s="71">
        <v>59.7</v>
      </c>
    </row>
    <row r="16" spans="1:12" ht="15" x14ac:dyDescent="0.25">
      <c r="A16" s="23"/>
      <c r="B16" s="15"/>
      <c r="C16" s="11"/>
      <c r="D16" s="7" t="s">
        <v>29</v>
      </c>
      <c r="E16" s="142"/>
      <c r="F16" s="37"/>
      <c r="G16" s="42"/>
      <c r="H16" s="42"/>
      <c r="I16" s="42"/>
      <c r="J16" s="42"/>
      <c r="K16" s="47"/>
      <c r="L16" s="71"/>
    </row>
    <row r="17" spans="1:13" ht="15" x14ac:dyDescent="0.25">
      <c r="A17" s="23"/>
      <c r="B17" s="15"/>
      <c r="C17" s="11"/>
      <c r="D17" s="7" t="s">
        <v>30</v>
      </c>
      <c r="E17" s="142" t="s">
        <v>43</v>
      </c>
      <c r="F17" s="37">
        <v>200</v>
      </c>
      <c r="G17" s="42">
        <v>1</v>
      </c>
      <c r="H17" s="42">
        <v>0</v>
      </c>
      <c r="I17" s="42">
        <v>22</v>
      </c>
      <c r="J17" s="42">
        <v>88</v>
      </c>
      <c r="K17" s="47">
        <v>518</v>
      </c>
      <c r="L17" s="71">
        <v>27.67</v>
      </c>
    </row>
    <row r="18" spans="1:13" ht="15" x14ac:dyDescent="0.25">
      <c r="A18" s="23"/>
      <c r="B18" s="15"/>
      <c r="C18" s="11"/>
      <c r="D18" s="7" t="s">
        <v>31</v>
      </c>
      <c r="E18" s="142"/>
      <c r="F18" s="37"/>
      <c r="G18" s="42"/>
      <c r="H18" s="42"/>
      <c r="I18" s="42"/>
      <c r="J18" s="42"/>
      <c r="K18" s="47"/>
      <c r="L18" s="71"/>
    </row>
    <row r="19" spans="1:13" ht="15" x14ac:dyDescent="0.25">
      <c r="A19" s="23"/>
      <c r="B19" s="15"/>
      <c r="C19" s="11"/>
      <c r="D19" s="7" t="s">
        <v>32</v>
      </c>
      <c r="E19" s="142" t="s">
        <v>42</v>
      </c>
      <c r="F19" s="37">
        <v>30</v>
      </c>
      <c r="G19" s="83">
        <v>1.74</v>
      </c>
      <c r="H19" s="83">
        <v>0.15</v>
      </c>
      <c r="I19" s="83">
        <v>14.19</v>
      </c>
      <c r="J19" s="81">
        <v>65.400000000000006</v>
      </c>
      <c r="K19" s="47">
        <v>108</v>
      </c>
      <c r="L19" s="71">
        <v>4.0199999999999996</v>
      </c>
    </row>
    <row r="20" spans="1:13" ht="15" x14ac:dyDescent="0.25">
      <c r="A20" s="23"/>
      <c r="B20" s="15"/>
      <c r="C20" s="11"/>
      <c r="D20" s="6"/>
      <c r="E20" s="36"/>
      <c r="F20" s="37"/>
      <c r="G20" s="42"/>
      <c r="H20" s="42"/>
      <c r="I20" s="42"/>
      <c r="J20" s="42"/>
      <c r="K20" s="47"/>
      <c r="L20" s="71"/>
    </row>
    <row r="21" spans="1:13" ht="15" x14ac:dyDescent="0.25">
      <c r="A21" s="23"/>
      <c r="B21" s="15"/>
      <c r="C21" s="11"/>
      <c r="D21" s="6"/>
      <c r="E21" s="36"/>
      <c r="F21" s="37"/>
      <c r="G21" s="42"/>
      <c r="H21" s="42"/>
      <c r="I21" s="42"/>
      <c r="J21" s="42"/>
      <c r="K21" s="47"/>
      <c r="L21" s="71"/>
    </row>
    <row r="22" spans="1:13" ht="15" x14ac:dyDescent="0.25">
      <c r="A22" s="24"/>
      <c r="B22" s="17"/>
      <c r="C22" s="8"/>
      <c r="D22" s="18" t="s">
        <v>33</v>
      </c>
      <c r="E22" s="9"/>
      <c r="F22" s="19">
        <f>SUM(F13:F21)</f>
        <v>610</v>
      </c>
      <c r="G22" s="43">
        <f>SUM(G13:G21)</f>
        <v>21.08</v>
      </c>
      <c r="H22" s="43">
        <f>SUM(H13:H21)</f>
        <v>29.499999999999996</v>
      </c>
      <c r="I22" s="43">
        <f>SUM(I13:I21)</f>
        <v>90.58</v>
      </c>
      <c r="J22" s="43">
        <f>SUM(J13:J21)</f>
        <v>709.42</v>
      </c>
      <c r="K22" s="48"/>
      <c r="L22" s="72">
        <f>SUM(L13:L21)</f>
        <v>101</v>
      </c>
    </row>
    <row r="23" spans="1:13" ht="15.75" thickBot="1" x14ac:dyDescent="0.25">
      <c r="A23" s="28">
        <f>A6</f>
        <v>1</v>
      </c>
      <c r="B23" s="29">
        <f>B6</f>
        <v>1</v>
      </c>
      <c r="C23" s="160" t="s">
        <v>4</v>
      </c>
      <c r="D23" s="161"/>
      <c r="E23" s="30"/>
      <c r="F23" s="31">
        <f>F12+F22</f>
        <v>1240</v>
      </c>
      <c r="G23" s="44">
        <f>G12+G22</f>
        <v>37.699999999999996</v>
      </c>
      <c r="H23" s="44">
        <f>H12+H22</f>
        <v>43.099999999999994</v>
      </c>
      <c r="I23" s="44">
        <f>I12+I22</f>
        <v>185.54999999999998</v>
      </c>
      <c r="J23" s="44">
        <f>J12+J22</f>
        <v>1270.3800000000001</v>
      </c>
      <c r="K23" s="49"/>
      <c r="L23" s="73">
        <f>L12+L22</f>
        <v>164</v>
      </c>
    </row>
    <row r="24" spans="1:13" ht="15" x14ac:dyDescent="0.25">
      <c r="A24" s="102">
        <v>1</v>
      </c>
      <c r="B24" s="103">
        <v>2</v>
      </c>
      <c r="C24" s="5" t="s">
        <v>20</v>
      </c>
      <c r="D24" s="5" t="s">
        <v>21</v>
      </c>
      <c r="E24" s="140" t="s">
        <v>62</v>
      </c>
      <c r="F24" s="84">
        <v>200</v>
      </c>
      <c r="G24" s="94">
        <v>5.76</v>
      </c>
      <c r="H24" s="94">
        <v>7.84</v>
      </c>
      <c r="I24" s="94">
        <v>26.3</v>
      </c>
      <c r="J24" s="94">
        <v>198.26</v>
      </c>
      <c r="K24" s="104" t="s">
        <v>53</v>
      </c>
      <c r="L24" s="95">
        <v>20.97</v>
      </c>
    </row>
    <row r="25" spans="1:13" ht="15" x14ac:dyDescent="0.25">
      <c r="A25" s="105"/>
      <c r="B25" s="53"/>
      <c r="C25" s="7"/>
      <c r="D25" s="7" t="s">
        <v>22</v>
      </c>
      <c r="E25" s="141" t="s">
        <v>45</v>
      </c>
      <c r="F25" s="85">
        <v>200</v>
      </c>
      <c r="G25" s="86">
        <v>0.6</v>
      </c>
      <c r="H25" s="86">
        <v>0</v>
      </c>
      <c r="I25" s="86">
        <v>23.98</v>
      </c>
      <c r="J25" s="86">
        <v>95.24</v>
      </c>
      <c r="K25" s="76">
        <v>519</v>
      </c>
      <c r="L25" s="96">
        <v>6.73</v>
      </c>
    </row>
    <row r="26" spans="1:13" ht="15" x14ac:dyDescent="0.25">
      <c r="A26" s="105"/>
      <c r="B26" s="53"/>
      <c r="C26" s="7"/>
      <c r="D26" s="7" t="s">
        <v>23</v>
      </c>
      <c r="E26" s="142"/>
      <c r="F26" s="76"/>
      <c r="G26" s="77"/>
      <c r="H26" s="77"/>
      <c r="I26" s="77"/>
      <c r="J26" s="77"/>
      <c r="K26" s="76"/>
      <c r="L26" s="78"/>
    </row>
    <row r="27" spans="1:13" ht="15" x14ac:dyDescent="0.25">
      <c r="A27" s="105"/>
      <c r="B27" s="53"/>
      <c r="C27" s="7"/>
      <c r="D27" s="7" t="s">
        <v>24</v>
      </c>
      <c r="E27" s="142"/>
      <c r="F27" s="76"/>
      <c r="G27" s="77"/>
      <c r="H27" s="77"/>
      <c r="I27" s="77"/>
      <c r="J27" s="77"/>
      <c r="K27" s="76"/>
      <c r="L27" s="78"/>
    </row>
    <row r="28" spans="1:13" ht="15" x14ac:dyDescent="0.25">
      <c r="A28" s="105"/>
      <c r="B28" s="53"/>
      <c r="C28" s="7"/>
      <c r="D28" s="6" t="s">
        <v>26</v>
      </c>
      <c r="E28" s="141" t="s">
        <v>63</v>
      </c>
      <c r="F28" s="85">
        <v>40</v>
      </c>
      <c r="G28" s="86">
        <v>2.2999999999999998</v>
      </c>
      <c r="H28" s="86">
        <v>9.1199999999999992</v>
      </c>
      <c r="I28" s="86">
        <v>15.5</v>
      </c>
      <c r="J28" s="86">
        <v>153.4</v>
      </c>
      <c r="K28" s="76">
        <v>1</v>
      </c>
      <c r="L28" s="150">
        <v>19.3</v>
      </c>
    </row>
    <row r="29" spans="1:13" ht="30" x14ac:dyDescent="0.25">
      <c r="A29" s="105"/>
      <c r="B29" s="53"/>
      <c r="C29" s="7"/>
      <c r="D29" s="6" t="s">
        <v>58</v>
      </c>
      <c r="E29" s="142" t="s">
        <v>59</v>
      </c>
      <c r="F29" s="76">
        <v>170</v>
      </c>
      <c r="G29" s="86">
        <v>5.0999999999999996</v>
      </c>
      <c r="H29" s="86">
        <v>5.44</v>
      </c>
      <c r="I29" s="86">
        <v>7.99</v>
      </c>
      <c r="J29" s="87">
        <v>102</v>
      </c>
      <c r="K29" s="77">
        <v>435</v>
      </c>
      <c r="L29" s="78">
        <v>16</v>
      </c>
    </row>
    <row r="30" spans="1:13" ht="15" x14ac:dyDescent="0.25">
      <c r="A30" s="105"/>
      <c r="B30" s="53"/>
      <c r="C30" s="7"/>
      <c r="D30" s="18" t="s">
        <v>33</v>
      </c>
      <c r="E30" s="9"/>
      <c r="F30" s="97">
        <f>SUM(F24:F29)</f>
        <v>610</v>
      </c>
      <c r="G30" s="101">
        <f>SUM(G24:G29)</f>
        <v>13.76</v>
      </c>
      <c r="H30" s="101">
        <f>SUM(H24:H29)</f>
        <v>22.400000000000002</v>
      </c>
      <c r="I30" s="101">
        <f>SUM(I24:I29)</f>
        <v>73.77</v>
      </c>
      <c r="J30" s="101">
        <f>SUM(J24:J29)</f>
        <v>548.9</v>
      </c>
      <c r="K30" s="97"/>
      <c r="L30" s="98">
        <f>SUM(L24:L29)</f>
        <v>63</v>
      </c>
    </row>
    <row r="31" spans="1:13" ht="15" x14ac:dyDescent="0.25">
      <c r="A31" s="105">
        <f>A24</f>
        <v>1</v>
      </c>
      <c r="B31" s="53">
        <f>B24</f>
        <v>2</v>
      </c>
      <c r="C31" s="7" t="s">
        <v>25</v>
      </c>
      <c r="D31" s="7" t="s">
        <v>26</v>
      </c>
      <c r="E31" s="36"/>
      <c r="F31" s="76"/>
      <c r="G31" s="77"/>
      <c r="H31" s="77"/>
      <c r="I31" s="77"/>
      <c r="J31" s="77"/>
      <c r="K31" s="76"/>
      <c r="L31" s="78"/>
      <c r="M31" s="51"/>
    </row>
    <row r="32" spans="1:13" ht="15" x14ac:dyDescent="0.25">
      <c r="A32" s="105"/>
      <c r="B32" s="53"/>
      <c r="C32" s="7"/>
      <c r="D32" s="7" t="s">
        <v>27</v>
      </c>
      <c r="E32" s="141" t="s">
        <v>64</v>
      </c>
      <c r="F32" s="99">
        <v>200</v>
      </c>
      <c r="G32" s="86">
        <v>1.78</v>
      </c>
      <c r="H32" s="86">
        <v>4.24</v>
      </c>
      <c r="I32" s="86">
        <v>9.3800000000000008</v>
      </c>
      <c r="J32" s="86">
        <v>83.14</v>
      </c>
      <c r="K32" s="100">
        <v>67</v>
      </c>
      <c r="L32" s="96">
        <v>16.2</v>
      </c>
      <c r="M32" s="51"/>
    </row>
    <row r="33" spans="1:13" ht="15" x14ac:dyDescent="0.25">
      <c r="A33" s="105"/>
      <c r="B33" s="53"/>
      <c r="C33" s="7"/>
      <c r="D33" s="7" t="s">
        <v>28</v>
      </c>
      <c r="E33" s="141" t="s">
        <v>65</v>
      </c>
      <c r="F33" s="99">
        <v>90</v>
      </c>
      <c r="G33" s="86">
        <v>13.2</v>
      </c>
      <c r="H33" s="86">
        <v>9.7899999999999991</v>
      </c>
      <c r="I33" s="86">
        <v>11.47</v>
      </c>
      <c r="J33" s="86">
        <v>187.22</v>
      </c>
      <c r="K33" s="100">
        <v>271</v>
      </c>
      <c r="L33" s="96">
        <v>54.82</v>
      </c>
      <c r="M33" s="51"/>
    </row>
    <row r="34" spans="1:13" ht="15" x14ac:dyDescent="0.25">
      <c r="A34" s="105"/>
      <c r="B34" s="53"/>
      <c r="C34" s="7"/>
      <c r="D34" s="7" t="s">
        <v>29</v>
      </c>
      <c r="E34" s="141" t="s">
        <v>54</v>
      </c>
      <c r="F34" s="99">
        <v>150</v>
      </c>
      <c r="G34" s="86">
        <v>3.24</v>
      </c>
      <c r="H34" s="86">
        <v>4.79</v>
      </c>
      <c r="I34" s="86">
        <v>22.02</v>
      </c>
      <c r="J34" s="86">
        <v>144.57</v>
      </c>
      <c r="K34" s="100">
        <v>138</v>
      </c>
      <c r="L34" s="96">
        <v>21.81</v>
      </c>
      <c r="M34" s="51"/>
    </row>
    <row r="35" spans="1:13" ht="15" x14ac:dyDescent="0.25">
      <c r="A35" s="105"/>
      <c r="B35" s="53"/>
      <c r="C35" s="7"/>
      <c r="D35" s="7" t="s">
        <v>30</v>
      </c>
      <c r="E35" s="141" t="s">
        <v>46</v>
      </c>
      <c r="F35" s="76">
        <v>200</v>
      </c>
      <c r="G35" s="86">
        <v>0.6</v>
      </c>
      <c r="H35" s="86">
        <v>0</v>
      </c>
      <c r="I35" s="86">
        <v>15.1</v>
      </c>
      <c r="J35" s="86">
        <v>62.58</v>
      </c>
      <c r="K35" s="100">
        <v>283</v>
      </c>
      <c r="L35" s="96">
        <v>4.1500000000000004</v>
      </c>
      <c r="M35" s="51"/>
    </row>
    <row r="36" spans="1:13" ht="15" x14ac:dyDescent="0.25">
      <c r="A36" s="105"/>
      <c r="B36" s="53"/>
      <c r="C36" s="7"/>
      <c r="D36" s="7" t="s">
        <v>31</v>
      </c>
      <c r="E36" s="142"/>
      <c r="F36" s="76"/>
      <c r="G36" s="77"/>
      <c r="H36" s="77"/>
      <c r="I36" s="77"/>
      <c r="J36" s="77"/>
      <c r="K36" s="76"/>
      <c r="L36" s="78"/>
    </row>
    <row r="37" spans="1:13" ht="15" x14ac:dyDescent="0.25">
      <c r="A37" s="105"/>
      <c r="B37" s="53"/>
      <c r="C37" s="7"/>
      <c r="D37" s="7" t="s">
        <v>32</v>
      </c>
      <c r="E37" s="142" t="s">
        <v>42</v>
      </c>
      <c r="F37" s="76">
        <v>30</v>
      </c>
      <c r="G37" s="77">
        <v>1.74</v>
      </c>
      <c r="H37" s="77">
        <v>0.15</v>
      </c>
      <c r="I37" s="77">
        <v>14.19</v>
      </c>
      <c r="J37" s="77">
        <v>65.400000000000006</v>
      </c>
      <c r="K37" s="76">
        <v>108</v>
      </c>
      <c r="L37" s="96">
        <v>4.0199999999999996</v>
      </c>
    </row>
    <row r="38" spans="1:13" ht="15" x14ac:dyDescent="0.25">
      <c r="A38" s="105"/>
      <c r="B38" s="53"/>
      <c r="C38" s="7"/>
      <c r="D38" s="6"/>
      <c r="E38" s="36"/>
      <c r="F38" s="76"/>
      <c r="G38" s="77"/>
      <c r="H38" s="77"/>
      <c r="I38" s="77"/>
      <c r="J38" s="77"/>
      <c r="K38" s="76"/>
      <c r="L38" s="78"/>
    </row>
    <row r="39" spans="1:13" ht="15" x14ac:dyDescent="0.25">
      <c r="A39" s="105"/>
      <c r="B39" s="53"/>
      <c r="C39" s="7"/>
      <c r="D39" s="6"/>
      <c r="E39" s="36"/>
      <c r="F39" s="76"/>
      <c r="G39" s="77"/>
      <c r="H39" s="77"/>
      <c r="I39" s="77"/>
      <c r="J39" s="77"/>
      <c r="K39" s="76"/>
      <c r="L39" s="78"/>
    </row>
    <row r="40" spans="1:13" ht="15" x14ac:dyDescent="0.25">
      <c r="A40" s="105"/>
      <c r="B40" s="53"/>
      <c r="C40" s="7"/>
      <c r="D40" s="18" t="s">
        <v>33</v>
      </c>
      <c r="E40" s="9"/>
      <c r="F40" s="19">
        <f>SUM(F31:F39)</f>
        <v>670</v>
      </c>
      <c r="G40" s="43">
        <f>SUM(G31:G39)</f>
        <v>20.56</v>
      </c>
      <c r="H40" s="43">
        <f>SUM(H31:H39)</f>
        <v>18.97</v>
      </c>
      <c r="I40" s="43">
        <f>SUM(I31:I39)</f>
        <v>72.160000000000011</v>
      </c>
      <c r="J40" s="43">
        <f>SUM(J31:J39)</f>
        <v>542.91</v>
      </c>
      <c r="K40" s="19"/>
      <c r="L40" s="72">
        <f>SUM(L31:L39)</f>
        <v>101</v>
      </c>
    </row>
    <row r="41" spans="1:13" ht="15.75" customHeight="1" thickBot="1" x14ac:dyDescent="0.25">
      <c r="A41" s="28">
        <f>A24</f>
        <v>1</v>
      </c>
      <c r="B41" s="29">
        <f>B24</f>
        <v>2</v>
      </c>
      <c r="C41" s="154" t="s">
        <v>4</v>
      </c>
      <c r="D41" s="155"/>
      <c r="E41" s="30"/>
      <c r="F41" s="31">
        <f>F30+F40</f>
        <v>1280</v>
      </c>
      <c r="G41" s="44">
        <f t="shared" ref="G41" si="0">G30+G40</f>
        <v>34.32</v>
      </c>
      <c r="H41" s="44">
        <f t="shared" ref="H41" si="1">H30+H40</f>
        <v>41.370000000000005</v>
      </c>
      <c r="I41" s="44">
        <f t="shared" ref="I41" si="2">I30+I40</f>
        <v>145.93</v>
      </c>
      <c r="J41" s="44">
        <f t="shared" ref="J41:L41" si="3">J30+J40</f>
        <v>1091.81</v>
      </c>
      <c r="K41" s="31"/>
      <c r="L41" s="73">
        <f t="shared" si="3"/>
        <v>164</v>
      </c>
    </row>
    <row r="42" spans="1:13" ht="15" x14ac:dyDescent="0.25">
      <c r="A42" s="20">
        <v>1</v>
      </c>
      <c r="B42" s="21">
        <v>3</v>
      </c>
      <c r="C42" s="22" t="s">
        <v>20</v>
      </c>
      <c r="D42" s="5" t="s">
        <v>21</v>
      </c>
      <c r="E42" s="140" t="s">
        <v>66</v>
      </c>
      <c r="F42" s="106">
        <v>200</v>
      </c>
      <c r="G42" s="94">
        <v>5</v>
      </c>
      <c r="H42" s="94">
        <v>6.1</v>
      </c>
      <c r="I42" s="94">
        <v>39.979999999999997</v>
      </c>
      <c r="J42" s="107">
        <v>233.72</v>
      </c>
      <c r="K42" s="74">
        <v>181</v>
      </c>
      <c r="L42" s="95">
        <v>22.11</v>
      </c>
    </row>
    <row r="43" spans="1:13" ht="15" x14ac:dyDescent="0.25">
      <c r="A43" s="23"/>
      <c r="B43" s="15"/>
      <c r="C43" s="11"/>
      <c r="D43" s="7" t="s">
        <v>22</v>
      </c>
      <c r="E43" s="141" t="s">
        <v>46</v>
      </c>
      <c r="F43" s="99">
        <v>200</v>
      </c>
      <c r="G43" s="86">
        <v>0.6</v>
      </c>
      <c r="H43" s="86">
        <v>0</v>
      </c>
      <c r="I43" s="86">
        <v>15.1</v>
      </c>
      <c r="J43" s="77">
        <v>62.58</v>
      </c>
      <c r="K43" s="75">
        <v>283</v>
      </c>
      <c r="L43" s="96">
        <v>4.1399999999999997</v>
      </c>
    </row>
    <row r="44" spans="1:13" ht="15" x14ac:dyDescent="0.25">
      <c r="A44" s="23"/>
      <c r="B44" s="15"/>
      <c r="C44" s="11"/>
      <c r="D44" s="7" t="s">
        <v>23</v>
      </c>
      <c r="E44" s="142"/>
      <c r="F44" s="37"/>
      <c r="G44" s="42"/>
      <c r="H44" s="42"/>
      <c r="I44" s="42"/>
      <c r="J44" s="42"/>
      <c r="K44" s="47"/>
      <c r="L44" s="71"/>
    </row>
    <row r="45" spans="1:13" ht="15" x14ac:dyDescent="0.25">
      <c r="A45" s="23"/>
      <c r="B45" s="15"/>
      <c r="C45" s="11"/>
      <c r="D45" s="6" t="s">
        <v>26</v>
      </c>
      <c r="E45" s="141" t="s">
        <v>51</v>
      </c>
      <c r="F45" s="99">
        <v>50</v>
      </c>
      <c r="G45" s="86">
        <v>6.53</v>
      </c>
      <c r="H45" s="86">
        <v>4.99</v>
      </c>
      <c r="I45" s="86">
        <v>18.510000000000002</v>
      </c>
      <c r="J45" s="86">
        <v>145.04</v>
      </c>
      <c r="K45" s="75">
        <v>3</v>
      </c>
      <c r="L45" s="96">
        <v>20.75</v>
      </c>
    </row>
    <row r="46" spans="1:13" ht="30" x14ac:dyDescent="0.25">
      <c r="A46" s="23"/>
      <c r="B46" s="15"/>
      <c r="C46" s="11"/>
      <c r="D46" s="6" t="s">
        <v>58</v>
      </c>
      <c r="E46" s="142" t="s">
        <v>59</v>
      </c>
      <c r="F46" s="76">
        <v>170</v>
      </c>
      <c r="G46" s="77">
        <v>5.0999999999999996</v>
      </c>
      <c r="H46" s="77">
        <v>5.44</v>
      </c>
      <c r="I46" s="77">
        <v>7.99</v>
      </c>
      <c r="J46" s="77">
        <v>102</v>
      </c>
      <c r="K46" s="77">
        <v>435</v>
      </c>
      <c r="L46" s="96">
        <v>16</v>
      </c>
    </row>
    <row r="47" spans="1:13" ht="15" x14ac:dyDescent="0.25">
      <c r="A47" s="24"/>
      <c r="B47" s="17"/>
      <c r="C47" s="8"/>
      <c r="D47" s="18" t="s">
        <v>33</v>
      </c>
      <c r="E47" s="9"/>
      <c r="F47" s="97">
        <f>SUM(F42:F46)</f>
        <v>620</v>
      </c>
      <c r="G47" s="101">
        <f>SUM(G42:G46)</f>
        <v>17.229999999999997</v>
      </c>
      <c r="H47" s="101">
        <f>SUM(H42:H46)</f>
        <v>16.53</v>
      </c>
      <c r="I47" s="101">
        <f>SUM(I42:I46)</f>
        <v>81.58</v>
      </c>
      <c r="J47" s="101">
        <f>SUM(J42:J46)</f>
        <v>543.34</v>
      </c>
      <c r="K47" s="97"/>
      <c r="L47" s="98">
        <f>SUM(L42:L46)</f>
        <v>63</v>
      </c>
    </row>
    <row r="48" spans="1:13" ht="15" x14ac:dyDescent="0.25">
      <c r="A48" s="25">
        <f>A42</f>
        <v>1</v>
      </c>
      <c r="B48" s="13">
        <f>B42</f>
        <v>3</v>
      </c>
      <c r="C48" s="10" t="s">
        <v>25</v>
      </c>
      <c r="D48" s="7" t="s">
        <v>26</v>
      </c>
      <c r="E48" s="141" t="s">
        <v>67</v>
      </c>
      <c r="F48" s="99">
        <v>15</v>
      </c>
      <c r="G48" s="86">
        <v>0.08</v>
      </c>
      <c r="H48" s="86">
        <v>0.63</v>
      </c>
      <c r="I48" s="86">
        <v>0.52</v>
      </c>
      <c r="J48" s="86">
        <v>8.11</v>
      </c>
      <c r="K48" s="100">
        <v>238</v>
      </c>
      <c r="L48" s="96">
        <v>1.03</v>
      </c>
    </row>
    <row r="49" spans="1:12" ht="15" x14ac:dyDescent="0.25">
      <c r="A49" s="23"/>
      <c r="B49" s="15"/>
      <c r="C49" s="11"/>
      <c r="D49" s="7" t="s">
        <v>27</v>
      </c>
      <c r="E49" s="141" t="s">
        <v>68</v>
      </c>
      <c r="F49" s="99">
        <v>200</v>
      </c>
      <c r="G49" s="86">
        <v>2.2200000000000002</v>
      </c>
      <c r="H49" s="86">
        <v>4.4400000000000004</v>
      </c>
      <c r="I49" s="86">
        <v>12.04</v>
      </c>
      <c r="J49" s="86">
        <v>97.44</v>
      </c>
      <c r="K49" s="100">
        <v>54</v>
      </c>
      <c r="L49" s="96">
        <v>14.39</v>
      </c>
    </row>
    <row r="50" spans="1:12" ht="15" x14ac:dyDescent="0.25">
      <c r="A50" s="23"/>
      <c r="B50" s="15"/>
      <c r="C50" s="11"/>
      <c r="D50" s="7" t="s">
        <v>28</v>
      </c>
      <c r="E50" s="141" t="s">
        <v>69</v>
      </c>
      <c r="F50" s="99">
        <v>90</v>
      </c>
      <c r="G50" s="86">
        <v>20.97</v>
      </c>
      <c r="H50" s="86">
        <v>7.65</v>
      </c>
      <c r="I50" s="86">
        <v>0.8</v>
      </c>
      <c r="J50" s="86">
        <v>155.88</v>
      </c>
      <c r="K50" s="100">
        <v>842</v>
      </c>
      <c r="L50" s="96">
        <v>65.08</v>
      </c>
    </row>
    <row r="51" spans="1:12" ht="15" x14ac:dyDescent="0.25">
      <c r="A51" s="23"/>
      <c r="B51" s="15"/>
      <c r="C51" s="11"/>
      <c r="D51" s="7" t="s">
        <v>29</v>
      </c>
      <c r="E51" s="141" t="s">
        <v>70</v>
      </c>
      <c r="F51" s="99">
        <v>150</v>
      </c>
      <c r="G51" s="86">
        <v>8.76</v>
      </c>
      <c r="H51" s="86">
        <v>2.29</v>
      </c>
      <c r="I51" s="86">
        <v>39.68</v>
      </c>
      <c r="J51" s="86">
        <v>214</v>
      </c>
      <c r="K51" s="100">
        <v>173</v>
      </c>
      <c r="L51" s="96">
        <v>4.9800000000000004</v>
      </c>
    </row>
    <row r="52" spans="1:12" ht="15" x14ac:dyDescent="0.25">
      <c r="A52" s="23"/>
      <c r="B52" s="15"/>
      <c r="C52" s="11"/>
      <c r="D52" s="7" t="s">
        <v>30</v>
      </c>
      <c r="E52" s="141" t="s">
        <v>71</v>
      </c>
      <c r="F52" s="99">
        <v>200</v>
      </c>
      <c r="G52" s="86">
        <v>0.1</v>
      </c>
      <c r="H52" s="86">
        <v>0.02</v>
      </c>
      <c r="I52" s="86">
        <v>19.239999999999998</v>
      </c>
      <c r="J52" s="86">
        <v>74.459999999999994</v>
      </c>
      <c r="K52" s="100">
        <v>253</v>
      </c>
      <c r="L52" s="96">
        <v>11.5</v>
      </c>
    </row>
    <row r="53" spans="1:12" ht="15" x14ac:dyDescent="0.25">
      <c r="A53" s="23"/>
      <c r="B53" s="15"/>
      <c r="C53" s="11"/>
      <c r="D53" s="7" t="s">
        <v>31</v>
      </c>
      <c r="E53" s="142"/>
      <c r="F53" s="76"/>
      <c r="G53" s="77"/>
      <c r="H53" s="77"/>
      <c r="I53" s="77"/>
      <c r="J53" s="77"/>
      <c r="K53" s="76"/>
      <c r="L53" s="78"/>
    </row>
    <row r="54" spans="1:12" ht="15" x14ac:dyDescent="0.25">
      <c r="A54" s="23"/>
      <c r="B54" s="15"/>
      <c r="C54" s="11"/>
      <c r="D54" s="7" t="s">
        <v>32</v>
      </c>
      <c r="E54" s="142" t="s">
        <v>42</v>
      </c>
      <c r="F54" s="76">
        <v>30</v>
      </c>
      <c r="G54" s="77">
        <v>1.74</v>
      </c>
      <c r="H54" s="77">
        <v>0.15</v>
      </c>
      <c r="I54" s="77">
        <v>14.19</v>
      </c>
      <c r="J54" s="77">
        <v>65.400000000000006</v>
      </c>
      <c r="K54" s="76">
        <v>108</v>
      </c>
      <c r="L54" s="96">
        <v>4.0199999999999996</v>
      </c>
    </row>
    <row r="55" spans="1:12" ht="15" x14ac:dyDescent="0.25">
      <c r="A55" s="23"/>
      <c r="B55" s="15"/>
      <c r="C55" s="11"/>
      <c r="D55" s="6"/>
      <c r="E55" s="36"/>
      <c r="F55" s="76"/>
      <c r="G55" s="77"/>
      <c r="H55" s="77"/>
      <c r="I55" s="77"/>
      <c r="J55" s="77"/>
      <c r="K55" s="76"/>
      <c r="L55" s="78"/>
    </row>
    <row r="56" spans="1:12" ht="15" x14ac:dyDescent="0.25">
      <c r="A56" s="23"/>
      <c r="B56" s="15"/>
      <c r="C56" s="11"/>
      <c r="D56" s="6"/>
      <c r="E56" s="36"/>
      <c r="F56" s="76"/>
      <c r="G56" s="77"/>
      <c r="H56" s="77"/>
      <c r="I56" s="77"/>
      <c r="J56" s="77"/>
      <c r="K56" s="76"/>
      <c r="L56" s="78"/>
    </row>
    <row r="57" spans="1:12" ht="15" x14ac:dyDescent="0.25">
      <c r="A57" s="24"/>
      <c r="B57" s="17"/>
      <c r="C57" s="8"/>
      <c r="D57" s="18" t="s">
        <v>33</v>
      </c>
      <c r="E57" s="9"/>
      <c r="F57" s="19">
        <f>SUM(F48:F56)</f>
        <v>685</v>
      </c>
      <c r="G57" s="43">
        <f t="shared" ref="G57" si="4">SUM(G48:G56)</f>
        <v>33.870000000000005</v>
      </c>
      <c r="H57" s="43">
        <f t="shared" ref="H57" si="5">SUM(H48:H56)</f>
        <v>15.180000000000001</v>
      </c>
      <c r="I57" s="43">
        <f t="shared" ref="I57" si="6">SUM(I48:I56)</f>
        <v>86.47</v>
      </c>
      <c r="J57" s="43">
        <f t="shared" ref="J57" si="7">SUM(J48:J56)</f>
        <v>615.29</v>
      </c>
      <c r="K57" s="19"/>
      <c r="L57" s="72">
        <f>SUM(L48:L56)</f>
        <v>101</v>
      </c>
    </row>
    <row r="58" spans="1:12" ht="15.75" customHeight="1" thickBot="1" x14ac:dyDescent="0.25">
      <c r="A58" s="66">
        <f>A42</f>
        <v>1</v>
      </c>
      <c r="B58" s="67">
        <f>B42</f>
        <v>3</v>
      </c>
      <c r="C58" s="156" t="s">
        <v>4</v>
      </c>
      <c r="D58" s="157"/>
      <c r="E58" s="68"/>
      <c r="F58" s="69">
        <f>F47+F57</f>
        <v>1305</v>
      </c>
      <c r="G58" s="64">
        <f t="shared" ref="G58" si="8">G47+G57</f>
        <v>51.1</v>
      </c>
      <c r="H58" s="64">
        <f t="shared" ref="H58" si="9">H47+H57</f>
        <v>31.71</v>
      </c>
      <c r="I58" s="64">
        <f t="shared" ref="I58" si="10">I47+I57</f>
        <v>168.05</v>
      </c>
      <c r="J58" s="64">
        <f t="shared" ref="J58:L58" si="11">J47+J57</f>
        <v>1158.6300000000001</v>
      </c>
      <c r="K58" s="70"/>
      <c r="L58" s="108">
        <f t="shared" si="11"/>
        <v>164</v>
      </c>
    </row>
    <row r="59" spans="1:12" ht="15" x14ac:dyDescent="0.25">
      <c r="A59" s="20">
        <v>1</v>
      </c>
      <c r="B59" s="21">
        <v>4</v>
      </c>
      <c r="C59" s="110" t="s">
        <v>20</v>
      </c>
      <c r="D59" s="123" t="s">
        <v>21</v>
      </c>
      <c r="E59" s="140" t="s">
        <v>78</v>
      </c>
      <c r="F59" s="84">
        <v>200</v>
      </c>
      <c r="G59" s="94">
        <v>6.86</v>
      </c>
      <c r="H59" s="94">
        <v>7.78</v>
      </c>
      <c r="I59" s="94">
        <v>37.479999999999997</v>
      </c>
      <c r="J59" s="94">
        <v>246.12</v>
      </c>
      <c r="K59" s="109">
        <v>1135</v>
      </c>
      <c r="L59" s="95">
        <v>23.8</v>
      </c>
    </row>
    <row r="60" spans="1:12" ht="15" x14ac:dyDescent="0.25">
      <c r="A60" s="23"/>
      <c r="B60" s="15"/>
      <c r="C60" s="14"/>
      <c r="D60" s="124"/>
      <c r="E60" s="144"/>
      <c r="F60" s="62"/>
      <c r="G60" s="89"/>
      <c r="H60" s="89"/>
      <c r="I60" s="89"/>
      <c r="J60" s="89"/>
      <c r="K60" s="88"/>
      <c r="L60" s="90"/>
    </row>
    <row r="61" spans="1:12" ht="15" x14ac:dyDescent="0.25">
      <c r="A61" s="23"/>
      <c r="B61" s="15"/>
      <c r="C61" s="14"/>
      <c r="D61" s="125" t="s">
        <v>22</v>
      </c>
      <c r="E61" s="141" t="s">
        <v>41</v>
      </c>
      <c r="F61" s="85">
        <v>200</v>
      </c>
      <c r="G61" s="86">
        <v>0.66</v>
      </c>
      <c r="H61" s="86">
        <v>0</v>
      </c>
      <c r="I61" s="86">
        <v>15.3</v>
      </c>
      <c r="J61" s="86">
        <v>64.959999999999994</v>
      </c>
      <c r="K61" s="100">
        <v>285</v>
      </c>
      <c r="L61" s="96">
        <v>6.82</v>
      </c>
    </row>
    <row r="62" spans="1:12" ht="15" x14ac:dyDescent="0.25">
      <c r="A62" s="23"/>
      <c r="B62" s="15"/>
      <c r="C62" s="14"/>
      <c r="D62" s="125" t="s">
        <v>23</v>
      </c>
      <c r="E62" s="145"/>
      <c r="F62" s="117"/>
      <c r="G62" s="83"/>
      <c r="H62" s="83"/>
      <c r="I62" s="83"/>
      <c r="J62" s="83"/>
      <c r="K62" s="88"/>
      <c r="L62" s="90"/>
    </row>
    <row r="63" spans="1:12" ht="15" x14ac:dyDescent="0.25">
      <c r="A63" s="23"/>
      <c r="B63" s="15"/>
      <c r="C63" s="14"/>
      <c r="D63" s="125" t="s">
        <v>24</v>
      </c>
      <c r="E63" s="144"/>
      <c r="F63" s="62"/>
      <c r="G63" s="89"/>
      <c r="H63" s="89"/>
      <c r="I63" s="89"/>
      <c r="J63" s="89"/>
      <c r="K63" s="88"/>
      <c r="L63" s="90"/>
    </row>
    <row r="64" spans="1:12" ht="15" x14ac:dyDescent="0.25">
      <c r="A64" s="23"/>
      <c r="B64" s="15"/>
      <c r="C64" s="14"/>
      <c r="D64" s="124" t="s">
        <v>26</v>
      </c>
      <c r="E64" s="141" t="s">
        <v>49</v>
      </c>
      <c r="F64" s="85">
        <v>60</v>
      </c>
      <c r="G64" s="86">
        <v>4.4800000000000004</v>
      </c>
      <c r="H64" s="86">
        <v>1.66</v>
      </c>
      <c r="I64" s="86">
        <v>31.48</v>
      </c>
      <c r="J64" s="86">
        <v>159</v>
      </c>
      <c r="K64" s="100">
        <v>153</v>
      </c>
      <c r="L64" s="96">
        <v>16.38</v>
      </c>
    </row>
    <row r="65" spans="1:12" ht="30" x14ac:dyDescent="0.25">
      <c r="A65" s="23"/>
      <c r="B65" s="15"/>
      <c r="C65" s="14"/>
      <c r="D65" s="124" t="s">
        <v>58</v>
      </c>
      <c r="E65" s="144" t="s">
        <v>59</v>
      </c>
      <c r="F65" s="81">
        <v>170</v>
      </c>
      <c r="G65" s="83">
        <v>5.0999999999999996</v>
      </c>
      <c r="H65" s="83">
        <v>5.44</v>
      </c>
      <c r="I65" s="83">
        <v>7.99</v>
      </c>
      <c r="J65" s="81">
        <v>102</v>
      </c>
      <c r="K65" s="115">
        <v>435</v>
      </c>
      <c r="L65" s="118">
        <v>16</v>
      </c>
    </row>
    <row r="66" spans="1:12" x14ac:dyDescent="0.2">
      <c r="A66" s="24"/>
      <c r="B66" s="17"/>
      <c r="C66" s="16"/>
      <c r="D66" s="119" t="s">
        <v>33</v>
      </c>
      <c r="E66" s="91"/>
      <c r="F66" s="91">
        <f>SUM(F59:F65)</f>
        <v>630</v>
      </c>
      <c r="G66" s="92">
        <f t="shared" ref="G66" si="12">SUM(G59:G65)</f>
        <v>17.100000000000001</v>
      </c>
      <c r="H66" s="92">
        <f t="shared" ref="H66" si="13">SUM(H59:H65)</f>
        <v>14.879999999999999</v>
      </c>
      <c r="I66" s="92">
        <f t="shared" ref="I66" si="14">SUM(I59:I65)</f>
        <v>92.25</v>
      </c>
      <c r="J66" s="92">
        <f t="shared" ref="J66:L66" si="15">SUM(J59:J65)</f>
        <v>572.07999999999993</v>
      </c>
      <c r="K66" s="120"/>
      <c r="L66" s="121">
        <f t="shared" si="15"/>
        <v>63</v>
      </c>
    </row>
    <row r="67" spans="1:12" ht="15" x14ac:dyDescent="0.25">
      <c r="A67" s="25">
        <f>A59</f>
        <v>1</v>
      </c>
      <c r="B67" s="13">
        <f>B59</f>
        <v>4</v>
      </c>
      <c r="C67" s="13" t="s">
        <v>25</v>
      </c>
      <c r="D67" s="125" t="s">
        <v>26</v>
      </c>
      <c r="E67" s="134"/>
      <c r="F67" s="62"/>
      <c r="G67" s="89"/>
      <c r="H67" s="89"/>
      <c r="I67" s="89"/>
      <c r="J67" s="89"/>
      <c r="K67" s="88"/>
      <c r="L67" s="90"/>
    </row>
    <row r="68" spans="1:12" ht="15" x14ac:dyDescent="0.25">
      <c r="A68" s="23"/>
      <c r="B68" s="15"/>
      <c r="C68" s="14"/>
      <c r="D68" s="125" t="s">
        <v>27</v>
      </c>
      <c r="E68" s="145" t="s">
        <v>75</v>
      </c>
      <c r="F68" s="117">
        <v>200</v>
      </c>
      <c r="G68" s="83">
        <v>2.76</v>
      </c>
      <c r="H68" s="83">
        <v>5.2</v>
      </c>
      <c r="I68" s="83">
        <v>6.46</v>
      </c>
      <c r="J68" s="83">
        <v>84.56</v>
      </c>
      <c r="K68" s="115">
        <v>127</v>
      </c>
      <c r="L68" s="116">
        <v>11.4</v>
      </c>
    </row>
    <row r="69" spans="1:12" ht="15" x14ac:dyDescent="0.25">
      <c r="A69" s="23"/>
      <c r="B69" s="15"/>
      <c r="C69" s="14"/>
      <c r="D69" s="125" t="s">
        <v>28</v>
      </c>
      <c r="E69" s="145" t="s">
        <v>76</v>
      </c>
      <c r="F69" s="117">
        <v>90</v>
      </c>
      <c r="G69" s="83">
        <v>18.55</v>
      </c>
      <c r="H69" s="83">
        <v>11.83</v>
      </c>
      <c r="I69" s="83">
        <v>6.98</v>
      </c>
      <c r="J69" s="83">
        <v>208.66</v>
      </c>
      <c r="K69" s="115">
        <v>103</v>
      </c>
      <c r="L69" s="116">
        <v>61.44</v>
      </c>
    </row>
    <row r="70" spans="1:12" ht="15" x14ac:dyDescent="0.25">
      <c r="A70" s="23"/>
      <c r="B70" s="15"/>
      <c r="C70" s="14"/>
      <c r="D70" s="125" t="s">
        <v>29</v>
      </c>
      <c r="E70" s="145" t="s">
        <v>44</v>
      </c>
      <c r="F70" s="117">
        <v>150</v>
      </c>
      <c r="G70" s="83">
        <v>5.67</v>
      </c>
      <c r="H70" s="83">
        <v>4.3499999999999996</v>
      </c>
      <c r="I70" s="83">
        <v>34.83</v>
      </c>
      <c r="J70" s="83">
        <v>200.94</v>
      </c>
      <c r="K70" s="115">
        <v>213</v>
      </c>
      <c r="L70" s="116">
        <v>9.85</v>
      </c>
    </row>
    <row r="71" spans="1:12" ht="15" x14ac:dyDescent="0.25">
      <c r="A71" s="23"/>
      <c r="B71" s="15"/>
      <c r="C71" s="14"/>
      <c r="D71" s="125" t="s">
        <v>30</v>
      </c>
      <c r="E71" s="145" t="s">
        <v>77</v>
      </c>
      <c r="F71" s="117">
        <v>200</v>
      </c>
      <c r="G71" s="83">
        <v>0.16</v>
      </c>
      <c r="H71" s="83">
        <v>0.06</v>
      </c>
      <c r="I71" s="83">
        <v>16.059999999999999</v>
      </c>
      <c r="J71" s="83">
        <v>63.44</v>
      </c>
      <c r="K71" s="115">
        <v>254</v>
      </c>
      <c r="L71" s="116">
        <v>14.29</v>
      </c>
    </row>
    <row r="72" spans="1:12" ht="15" x14ac:dyDescent="0.25">
      <c r="A72" s="23"/>
      <c r="B72" s="15"/>
      <c r="C72" s="14"/>
      <c r="D72" s="125" t="s">
        <v>31</v>
      </c>
      <c r="E72" s="144"/>
      <c r="F72" s="62"/>
      <c r="G72" s="89"/>
      <c r="H72" s="89"/>
      <c r="I72" s="89"/>
      <c r="J72" s="89"/>
      <c r="K72" s="62"/>
      <c r="L72" s="90"/>
    </row>
    <row r="73" spans="1:12" ht="15" x14ac:dyDescent="0.25">
      <c r="A73" s="23"/>
      <c r="B73" s="15"/>
      <c r="C73" s="14"/>
      <c r="D73" s="125" t="s">
        <v>32</v>
      </c>
      <c r="E73" s="144" t="s">
        <v>42</v>
      </c>
      <c r="F73" s="62">
        <v>30</v>
      </c>
      <c r="G73" s="89">
        <v>1.74</v>
      </c>
      <c r="H73" s="89">
        <v>0.15</v>
      </c>
      <c r="I73" s="89">
        <v>14.19</v>
      </c>
      <c r="J73" s="89">
        <v>65.400000000000006</v>
      </c>
      <c r="K73" s="62">
        <v>108</v>
      </c>
      <c r="L73" s="116">
        <v>4.0199999999999996</v>
      </c>
    </row>
    <row r="74" spans="1:12" ht="15" x14ac:dyDescent="0.25">
      <c r="A74" s="23"/>
      <c r="B74" s="15"/>
      <c r="C74" s="14"/>
      <c r="D74" s="124" t="s">
        <v>24</v>
      </c>
      <c r="E74" s="130"/>
      <c r="F74" s="62"/>
      <c r="G74" s="89"/>
      <c r="H74" s="89"/>
      <c r="I74" s="89"/>
      <c r="J74" s="89"/>
      <c r="K74" s="62"/>
      <c r="L74" s="90"/>
    </row>
    <row r="75" spans="1:12" x14ac:dyDescent="0.2">
      <c r="A75" s="23"/>
      <c r="B75" s="15"/>
      <c r="C75" s="14"/>
      <c r="D75" s="115"/>
      <c r="E75" s="62"/>
      <c r="F75" s="62"/>
      <c r="G75" s="89"/>
      <c r="H75" s="89"/>
      <c r="I75" s="89"/>
      <c r="J75" s="89"/>
      <c r="K75" s="62"/>
      <c r="L75" s="90"/>
    </row>
    <row r="76" spans="1:12" x14ac:dyDescent="0.2">
      <c r="A76" s="24"/>
      <c r="B76" s="17"/>
      <c r="C76" s="16"/>
      <c r="D76" s="119" t="s">
        <v>33</v>
      </c>
      <c r="E76" s="91"/>
      <c r="F76" s="91">
        <f>SUM(F67:F75)</f>
        <v>670</v>
      </c>
      <c r="G76" s="122">
        <f t="shared" ref="G76" si="16">SUM(G67:G75)</f>
        <v>28.880000000000003</v>
      </c>
      <c r="H76" s="122">
        <f t="shared" ref="H76" si="17">SUM(H67:H75)</f>
        <v>21.59</v>
      </c>
      <c r="I76" s="122">
        <f t="shared" ref="I76" si="18">SUM(I67:I75)</f>
        <v>78.52</v>
      </c>
      <c r="J76" s="122">
        <f t="shared" ref="J76:L76" si="19">SUM(J67:J75)</f>
        <v>623</v>
      </c>
      <c r="K76" s="91"/>
      <c r="L76" s="93">
        <f t="shared" si="19"/>
        <v>100.99999999999999</v>
      </c>
    </row>
    <row r="77" spans="1:12" ht="15.75" customHeight="1" thickBot="1" x14ac:dyDescent="0.25">
      <c r="A77" s="66">
        <f>A59</f>
        <v>1</v>
      </c>
      <c r="B77" s="67">
        <f>B59</f>
        <v>4</v>
      </c>
      <c r="C77" s="158" t="s">
        <v>4</v>
      </c>
      <c r="D77" s="159"/>
      <c r="E77" s="127"/>
      <c r="F77" s="127">
        <f>F66+F76</f>
        <v>1300</v>
      </c>
      <c r="G77" s="126">
        <f t="shared" ref="G77" si="20">G66+G76</f>
        <v>45.980000000000004</v>
      </c>
      <c r="H77" s="126">
        <f t="shared" ref="H77" si="21">H66+H76</f>
        <v>36.47</v>
      </c>
      <c r="I77" s="126">
        <f t="shared" ref="I77" si="22">I66+I76</f>
        <v>170.76999999999998</v>
      </c>
      <c r="J77" s="126">
        <f t="shared" ref="J77:L77" si="23">J66+J76</f>
        <v>1195.08</v>
      </c>
      <c r="K77" s="128"/>
      <c r="L77" s="129">
        <f t="shared" si="23"/>
        <v>164</v>
      </c>
    </row>
    <row r="78" spans="1:12" ht="15" x14ac:dyDescent="0.25">
      <c r="A78" s="20">
        <v>1</v>
      </c>
      <c r="B78" s="55">
        <v>5</v>
      </c>
      <c r="C78" s="22" t="s">
        <v>20</v>
      </c>
      <c r="D78" s="5" t="s">
        <v>21</v>
      </c>
      <c r="E78" s="143" t="s">
        <v>72</v>
      </c>
      <c r="F78" s="111">
        <v>180</v>
      </c>
      <c r="G78" s="112">
        <v>18.25</v>
      </c>
      <c r="H78" s="112">
        <v>9.9</v>
      </c>
      <c r="I78" s="112">
        <v>111.17</v>
      </c>
      <c r="J78" s="112">
        <v>639.9</v>
      </c>
      <c r="K78" s="113">
        <v>316</v>
      </c>
      <c r="L78" s="114">
        <v>28.19</v>
      </c>
    </row>
    <row r="79" spans="1:12" ht="15" x14ac:dyDescent="0.25">
      <c r="A79" s="23"/>
      <c r="B79" s="15"/>
      <c r="C79" s="11"/>
      <c r="D79" s="6"/>
      <c r="E79" s="144"/>
      <c r="F79" s="62"/>
      <c r="G79" s="89"/>
      <c r="H79" s="89"/>
      <c r="I79" s="89"/>
      <c r="J79" s="89"/>
      <c r="K79" s="88"/>
      <c r="L79" s="90"/>
    </row>
    <row r="80" spans="1:12" ht="15" x14ac:dyDescent="0.25">
      <c r="A80" s="23"/>
      <c r="B80" s="15"/>
      <c r="C80" s="11"/>
      <c r="D80" s="7" t="s">
        <v>22</v>
      </c>
      <c r="E80" s="144" t="s">
        <v>46</v>
      </c>
      <c r="F80" s="62">
        <v>200</v>
      </c>
      <c r="G80" s="89">
        <v>0.6</v>
      </c>
      <c r="H80" s="89">
        <v>0</v>
      </c>
      <c r="I80" s="89">
        <v>15.1</v>
      </c>
      <c r="J80" s="89">
        <v>62.58</v>
      </c>
      <c r="K80" s="88">
        <v>283</v>
      </c>
      <c r="L80" s="116">
        <v>4.1399999999999997</v>
      </c>
    </row>
    <row r="81" spans="1:12" ht="15" x14ac:dyDescent="0.25">
      <c r="A81" s="23"/>
      <c r="B81" s="15"/>
      <c r="C81" s="11"/>
      <c r="D81" s="7" t="s">
        <v>23</v>
      </c>
      <c r="E81" s="145" t="s">
        <v>73</v>
      </c>
      <c r="F81" s="117">
        <v>45</v>
      </c>
      <c r="G81" s="83">
        <v>3.38</v>
      </c>
      <c r="H81" s="83">
        <v>1.31</v>
      </c>
      <c r="I81" s="83">
        <v>23.13</v>
      </c>
      <c r="J81" s="83">
        <v>117.9</v>
      </c>
      <c r="K81" s="88">
        <v>111</v>
      </c>
      <c r="L81" s="90">
        <v>8.0500000000000007</v>
      </c>
    </row>
    <row r="82" spans="1:12" ht="15" x14ac:dyDescent="0.25">
      <c r="A82" s="23"/>
      <c r="B82" s="15"/>
      <c r="C82" s="11"/>
      <c r="D82" s="7" t="s">
        <v>24</v>
      </c>
      <c r="E82" s="144"/>
      <c r="F82" s="62"/>
      <c r="G82" s="89"/>
      <c r="H82" s="89"/>
      <c r="I82" s="89"/>
      <c r="J82" s="89"/>
      <c r="K82" s="88"/>
      <c r="L82" s="90"/>
    </row>
    <row r="83" spans="1:12" ht="15" x14ac:dyDescent="0.25">
      <c r="A83" s="23"/>
      <c r="B83" s="15"/>
      <c r="C83" s="11"/>
      <c r="D83" s="6" t="s">
        <v>26</v>
      </c>
      <c r="E83" s="145" t="s">
        <v>74</v>
      </c>
      <c r="F83" s="117">
        <v>15</v>
      </c>
      <c r="G83" s="83">
        <v>1.08</v>
      </c>
      <c r="H83" s="83">
        <v>1.27</v>
      </c>
      <c r="I83" s="83">
        <v>8.32</v>
      </c>
      <c r="J83" s="83">
        <v>49.2</v>
      </c>
      <c r="K83" s="115">
        <v>490</v>
      </c>
      <c r="L83" s="116">
        <v>6.62</v>
      </c>
    </row>
    <row r="84" spans="1:12" ht="30" x14ac:dyDescent="0.25">
      <c r="A84" s="23"/>
      <c r="B84" s="15"/>
      <c r="C84" s="11"/>
      <c r="D84" s="6" t="s">
        <v>58</v>
      </c>
      <c r="E84" s="139" t="s">
        <v>59</v>
      </c>
      <c r="F84" s="87">
        <v>170</v>
      </c>
      <c r="G84" s="86">
        <v>5.0999999999999996</v>
      </c>
      <c r="H84" s="86">
        <v>5.44</v>
      </c>
      <c r="I84" s="86">
        <v>7.99</v>
      </c>
      <c r="J84" s="87">
        <v>102</v>
      </c>
      <c r="K84" s="100">
        <v>435</v>
      </c>
      <c r="L84" s="96">
        <v>16</v>
      </c>
    </row>
    <row r="85" spans="1:12" ht="15" x14ac:dyDescent="0.25">
      <c r="A85" s="24"/>
      <c r="B85" s="17"/>
      <c r="C85" s="8"/>
      <c r="D85" s="18" t="s">
        <v>33</v>
      </c>
      <c r="E85" s="9"/>
      <c r="F85" s="97">
        <f>SUM(F78:F84)</f>
        <v>610</v>
      </c>
      <c r="G85" s="101">
        <f t="shared" ref="G85" si="24">SUM(G78:G84)</f>
        <v>28.410000000000004</v>
      </c>
      <c r="H85" s="101">
        <f t="shared" ref="H85" si="25">SUM(H78:H84)</f>
        <v>17.920000000000002</v>
      </c>
      <c r="I85" s="101">
        <f t="shared" ref="I85" si="26">SUM(I78:I84)</f>
        <v>165.71</v>
      </c>
      <c r="J85" s="101">
        <f t="shared" ref="J85:L85" si="27">SUM(J78:J84)</f>
        <v>971.58</v>
      </c>
      <c r="K85" s="97"/>
      <c r="L85" s="98">
        <f t="shared" si="27"/>
        <v>62.999999999999993</v>
      </c>
    </row>
    <row r="86" spans="1:12" ht="15" x14ac:dyDescent="0.25">
      <c r="A86" s="25">
        <f>A78</f>
        <v>1</v>
      </c>
      <c r="B86" s="13">
        <f>B78</f>
        <v>5</v>
      </c>
      <c r="C86" s="10" t="s">
        <v>25</v>
      </c>
      <c r="D86" s="7" t="s">
        <v>26</v>
      </c>
      <c r="E86" s="36"/>
      <c r="F86" s="76"/>
      <c r="G86" s="77"/>
      <c r="H86" s="77"/>
      <c r="I86" s="77"/>
      <c r="J86" s="77"/>
      <c r="K86" s="75"/>
      <c r="L86" s="78"/>
    </row>
    <row r="87" spans="1:12" ht="15" x14ac:dyDescent="0.25">
      <c r="A87" s="23"/>
      <c r="B87" s="15"/>
      <c r="C87" s="11"/>
      <c r="D87" s="7" t="s">
        <v>27</v>
      </c>
      <c r="E87" s="141" t="s">
        <v>79</v>
      </c>
      <c r="F87" s="85">
        <v>200</v>
      </c>
      <c r="G87" s="86">
        <v>4.34</v>
      </c>
      <c r="H87" s="86">
        <v>5.32</v>
      </c>
      <c r="I87" s="86">
        <v>8.82</v>
      </c>
      <c r="J87" s="86">
        <v>100.84</v>
      </c>
      <c r="K87" s="100">
        <v>25</v>
      </c>
      <c r="L87" s="96">
        <v>24.93</v>
      </c>
    </row>
    <row r="88" spans="1:12" ht="15" x14ac:dyDescent="0.25">
      <c r="A88" s="23"/>
      <c r="B88" s="15"/>
      <c r="C88" s="11"/>
      <c r="D88" s="7" t="s">
        <v>28</v>
      </c>
      <c r="E88" s="141" t="s">
        <v>80</v>
      </c>
      <c r="F88" s="85">
        <v>180</v>
      </c>
      <c r="G88" s="86">
        <v>14.2</v>
      </c>
      <c r="H88" s="86">
        <v>20.11</v>
      </c>
      <c r="I88" s="86">
        <v>18.47</v>
      </c>
      <c r="J88" s="86">
        <v>314.32</v>
      </c>
      <c r="K88" s="100">
        <v>141</v>
      </c>
      <c r="L88" s="96">
        <v>64.23</v>
      </c>
    </row>
    <row r="89" spans="1:12" ht="15" x14ac:dyDescent="0.25">
      <c r="A89" s="23"/>
      <c r="B89" s="15"/>
      <c r="C89" s="11"/>
      <c r="D89" s="7" t="s">
        <v>29</v>
      </c>
      <c r="E89" s="142"/>
      <c r="F89" s="76"/>
      <c r="G89" s="77"/>
      <c r="H89" s="77"/>
      <c r="I89" s="77"/>
      <c r="J89" s="77"/>
      <c r="K89" s="76"/>
      <c r="L89" s="78"/>
    </row>
    <row r="90" spans="1:12" ht="15" x14ac:dyDescent="0.25">
      <c r="A90" s="23"/>
      <c r="B90" s="15"/>
      <c r="C90" s="11"/>
      <c r="D90" s="7" t="s">
        <v>30</v>
      </c>
      <c r="E90" s="141" t="s">
        <v>48</v>
      </c>
      <c r="F90" s="85">
        <v>200</v>
      </c>
      <c r="G90" s="86">
        <v>0.06</v>
      </c>
      <c r="H90" s="86">
        <v>0</v>
      </c>
      <c r="I90" s="86">
        <v>20.16</v>
      </c>
      <c r="J90" s="86">
        <v>78.180000000000007</v>
      </c>
      <c r="K90" s="100">
        <v>296</v>
      </c>
      <c r="L90" s="96">
        <v>7.82</v>
      </c>
    </row>
    <row r="91" spans="1:12" ht="15" x14ac:dyDescent="0.25">
      <c r="A91" s="23"/>
      <c r="B91" s="15"/>
      <c r="C91" s="11"/>
      <c r="D91" s="7" t="s">
        <v>31</v>
      </c>
      <c r="E91" s="142"/>
      <c r="F91" s="76"/>
      <c r="G91" s="77"/>
      <c r="H91" s="77"/>
      <c r="I91" s="77"/>
      <c r="J91" s="77"/>
      <c r="K91" s="76"/>
      <c r="L91" s="78"/>
    </row>
    <row r="92" spans="1:12" ht="15" x14ac:dyDescent="0.25">
      <c r="A92" s="23"/>
      <c r="B92" s="15"/>
      <c r="C92" s="11"/>
      <c r="D92" s="7" t="s">
        <v>32</v>
      </c>
      <c r="E92" s="142" t="s">
        <v>42</v>
      </c>
      <c r="F92" s="76">
        <v>30</v>
      </c>
      <c r="G92" s="77">
        <v>1.74</v>
      </c>
      <c r="H92" s="77">
        <v>0.15</v>
      </c>
      <c r="I92" s="77">
        <v>14.19</v>
      </c>
      <c r="J92" s="77">
        <v>65.400000000000006</v>
      </c>
      <c r="K92" s="75">
        <v>108</v>
      </c>
      <c r="L92" s="96">
        <v>4.0199999999999996</v>
      </c>
    </row>
    <row r="93" spans="1:12" ht="15" x14ac:dyDescent="0.25">
      <c r="A93" s="23"/>
      <c r="B93" s="15"/>
      <c r="C93" s="11"/>
      <c r="D93" s="6"/>
      <c r="E93" s="36"/>
      <c r="F93" s="76"/>
      <c r="G93" s="77"/>
      <c r="H93" s="77"/>
      <c r="I93" s="77"/>
      <c r="J93" s="77"/>
      <c r="K93" s="75"/>
      <c r="L93" s="78"/>
    </row>
    <row r="94" spans="1:12" ht="15" x14ac:dyDescent="0.25">
      <c r="A94" s="23"/>
      <c r="B94" s="15"/>
      <c r="C94" s="11"/>
      <c r="D94" s="6"/>
      <c r="E94" s="36"/>
      <c r="F94" s="76"/>
      <c r="G94" s="77"/>
      <c r="H94" s="77"/>
      <c r="I94" s="77"/>
      <c r="J94" s="77"/>
      <c r="K94" s="75"/>
      <c r="L94" s="78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610</v>
      </c>
      <c r="G95" s="43">
        <f t="shared" ref="G95" si="28">SUM(G86:G94)</f>
        <v>20.339999999999996</v>
      </c>
      <c r="H95" s="43">
        <f t="shared" ref="H95" si="29">SUM(H86:H94)</f>
        <v>25.58</v>
      </c>
      <c r="I95" s="43">
        <f t="shared" ref="I95" si="30">SUM(I86:I94)</f>
        <v>61.64</v>
      </c>
      <c r="J95" s="43">
        <f t="shared" ref="J95:L95" si="31">SUM(J86:J94)</f>
        <v>558.74</v>
      </c>
      <c r="K95" s="48"/>
      <c r="L95" s="72">
        <f t="shared" si="31"/>
        <v>100.99999999999999</v>
      </c>
    </row>
    <row r="96" spans="1:12" ht="15.75" customHeight="1" thickBot="1" x14ac:dyDescent="0.25">
      <c r="A96" s="66">
        <f>A78</f>
        <v>1</v>
      </c>
      <c r="B96" s="67">
        <f>B78</f>
        <v>5</v>
      </c>
      <c r="C96" s="156" t="s">
        <v>4</v>
      </c>
      <c r="D96" s="157"/>
      <c r="E96" s="68"/>
      <c r="F96" s="69">
        <f>F85+F95</f>
        <v>1220</v>
      </c>
      <c r="G96" s="64">
        <f t="shared" ref="G96" si="32">G85+G95</f>
        <v>48.75</v>
      </c>
      <c r="H96" s="64">
        <f t="shared" ref="H96" si="33">H85+H95</f>
        <v>43.5</v>
      </c>
      <c r="I96" s="64">
        <f t="shared" ref="I96" si="34">I85+I95</f>
        <v>227.35000000000002</v>
      </c>
      <c r="J96" s="64">
        <f t="shared" ref="J96:L96" si="35">J85+J95</f>
        <v>1530.3200000000002</v>
      </c>
      <c r="K96" s="70"/>
      <c r="L96" s="108">
        <f t="shared" si="35"/>
        <v>163.99999999999997</v>
      </c>
    </row>
    <row r="97" spans="1:12" ht="15" x14ac:dyDescent="0.25">
      <c r="A97" s="20">
        <v>2</v>
      </c>
      <c r="B97" s="55">
        <v>1</v>
      </c>
      <c r="C97" s="22" t="s">
        <v>20</v>
      </c>
      <c r="D97" s="5" t="s">
        <v>21</v>
      </c>
      <c r="E97" s="140" t="s">
        <v>99</v>
      </c>
      <c r="F97" s="84">
        <v>200</v>
      </c>
      <c r="G97" s="94">
        <v>7.76</v>
      </c>
      <c r="H97" s="94">
        <v>7</v>
      </c>
      <c r="I97" s="94">
        <v>36.799999999999997</v>
      </c>
      <c r="J97" s="94">
        <v>234</v>
      </c>
      <c r="K97" s="109">
        <v>195</v>
      </c>
      <c r="L97" s="95">
        <v>20.22</v>
      </c>
    </row>
    <row r="98" spans="1:12" ht="15" x14ac:dyDescent="0.25">
      <c r="A98" s="23"/>
      <c r="B98" s="15"/>
      <c r="C98" s="11"/>
      <c r="D98" s="6"/>
      <c r="E98" s="142"/>
      <c r="F98" s="76"/>
      <c r="G98" s="77"/>
      <c r="H98" s="77"/>
      <c r="I98" s="77"/>
      <c r="J98" s="77"/>
      <c r="K98" s="76"/>
      <c r="L98" s="78"/>
    </row>
    <row r="99" spans="1:12" ht="15" x14ac:dyDescent="0.25">
      <c r="A99" s="23"/>
      <c r="B99" s="15"/>
      <c r="C99" s="11"/>
      <c r="D99" s="7" t="s">
        <v>22</v>
      </c>
      <c r="E99" s="141" t="s">
        <v>41</v>
      </c>
      <c r="F99" s="85">
        <v>200</v>
      </c>
      <c r="G99" s="86">
        <v>0.66</v>
      </c>
      <c r="H99" s="86">
        <v>0</v>
      </c>
      <c r="I99" s="86">
        <v>15.3</v>
      </c>
      <c r="J99" s="86">
        <v>64.959999999999994</v>
      </c>
      <c r="K99" s="100">
        <v>285</v>
      </c>
      <c r="L99" s="96">
        <v>6.82</v>
      </c>
    </row>
    <row r="100" spans="1:12" ht="15" x14ac:dyDescent="0.25">
      <c r="A100" s="23"/>
      <c r="B100" s="15"/>
      <c r="C100" s="11"/>
      <c r="D100" s="7" t="s">
        <v>23</v>
      </c>
      <c r="E100" s="142"/>
      <c r="F100" s="76"/>
      <c r="G100" s="77"/>
      <c r="H100" s="77"/>
      <c r="I100" s="77"/>
      <c r="J100" s="77"/>
      <c r="K100" s="76"/>
      <c r="L100" s="78"/>
    </row>
    <row r="101" spans="1:12" ht="15" x14ac:dyDescent="0.25">
      <c r="A101" s="23"/>
      <c r="B101" s="15"/>
      <c r="C101" s="11"/>
      <c r="D101" s="7" t="s">
        <v>24</v>
      </c>
      <c r="E101" s="142"/>
      <c r="F101" s="76"/>
      <c r="G101" s="77"/>
      <c r="H101" s="77"/>
      <c r="I101" s="77"/>
      <c r="J101" s="77"/>
      <c r="K101" s="76"/>
      <c r="L101" s="78"/>
    </row>
    <row r="102" spans="1:12" ht="15" x14ac:dyDescent="0.25">
      <c r="A102" s="23"/>
      <c r="B102" s="15"/>
      <c r="C102" s="11"/>
      <c r="D102" s="6" t="s">
        <v>26</v>
      </c>
      <c r="E102" s="141" t="s">
        <v>51</v>
      </c>
      <c r="F102" s="85">
        <v>50</v>
      </c>
      <c r="G102" s="86">
        <v>6.53</v>
      </c>
      <c r="H102" s="86">
        <v>4.99</v>
      </c>
      <c r="I102" s="86">
        <v>18.510000000000002</v>
      </c>
      <c r="J102" s="86">
        <v>145.04</v>
      </c>
      <c r="K102" s="100">
        <v>3</v>
      </c>
      <c r="L102" s="96">
        <v>19.96</v>
      </c>
    </row>
    <row r="103" spans="1:12" ht="30" x14ac:dyDescent="0.25">
      <c r="A103" s="23"/>
      <c r="B103" s="15"/>
      <c r="C103" s="11"/>
      <c r="D103" s="6" t="s">
        <v>58</v>
      </c>
      <c r="E103" s="139" t="s">
        <v>59</v>
      </c>
      <c r="F103" s="87">
        <v>170</v>
      </c>
      <c r="G103" s="86">
        <v>5.0999999999999996</v>
      </c>
      <c r="H103" s="86">
        <v>5.44</v>
      </c>
      <c r="I103" s="86">
        <v>7.99</v>
      </c>
      <c r="J103" s="87">
        <v>102</v>
      </c>
      <c r="K103" s="100">
        <v>435</v>
      </c>
      <c r="L103" s="96">
        <v>16</v>
      </c>
    </row>
    <row r="104" spans="1:12" ht="15" x14ac:dyDescent="0.25">
      <c r="A104" s="24"/>
      <c r="B104" s="17"/>
      <c r="C104" s="8"/>
      <c r="D104" s="18" t="s">
        <v>33</v>
      </c>
      <c r="E104" s="9"/>
      <c r="F104" s="97">
        <f>SUM(F97:F103)</f>
        <v>620</v>
      </c>
      <c r="G104" s="101">
        <f t="shared" ref="G104:J104" si="36">SUM(G97:G103)</f>
        <v>20.049999999999997</v>
      </c>
      <c r="H104" s="101">
        <f t="shared" si="36"/>
        <v>17.43</v>
      </c>
      <c r="I104" s="101">
        <f t="shared" si="36"/>
        <v>78.599999999999994</v>
      </c>
      <c r="J104" s="101">
        <f t="shared" si="36"/>
        <v>546</v>
      </c>
      <c r="K104" s="97"/>
      <c r="L104" s="98">
        <f t="shared" ref="L104" si="37">SUM(L97:L103)</f>
        <v>63</v>
      </c>
    </row>
    <row r="105" spans="1:12" ht="15" x14ac:dyDescent="0.25">
      <c r="A105" s="25">
        <f>A97</f>
        <v>2</v>
      </c>
      <c r="B105" s="13">
        <f>B97</f>
        <v>1</v>
      </c>
      <c r="C105" s="10" t="s">
        <v>25</v>
      </c>
      <c r="D105" s="7" t="s">
        <v>26</v>
      </c>
      <c r="E105" s="36"/>
      <c r="F105" s="76"/>
      <c r="G105" s="77"/>
      <c r="H105" s="77"/>
      <c r="I105" s="77"/>
      <c r="J105" s="77"/>
      <c r="K105" s="75"/>
      <c r="L105" s="78"/>
    </row>
    <row r="106" spans="1:12" ht="15" x14ac:dyDescent="0.25">
      <c r="A106" s="23"/>
      <c r="B106" s="15"/>
      <c r="C106" s="11"/>
      <c r="D106" s="7" t="s">
        <v>27</v>
      </c>
      <c r="E106" s="141" t="s">
        <v>82</v>
      </c>
      <c r="F106" s="85">
        <v>200</v>
      </c>
      <c r="G106" s="86">
        <v>2</v>
      </c>
      <c r="H106" s="86">
        <v>4.4000000000000004</v>
      </c>
      <c r="I106" s="86">
        <v>14.12</v>
      </c>
      <c r="J106" s="86">
        <v>104.32</v>
      </c>
      <c r="K106" s="100">
        <v>585</v>
      </c>
      <c r="L106" s="96">
        <v>13.42</v>
      </c>
    </row>
    <row r="107" spans="1:12" ht="15" x14ac:dyDescent="0.25">
      <c r="A107" s="23"/>
      <c r="B107" s="15"/>
      <c r="C107" s="11"/>
      <c r="D107" s="7" t="s">
        <v>28</v>
      </c>
      <c r="E107" s="141" t="s">
        <v>100</v>
      </c>
      <c r="F107" s="85">
        <v>90</v>
      </c>
      <c r="G107" s="86">
        <v>10.92</v>
      </c>
      <c r="H107" s="86">
        <v>23.61</v>
      </c>
      <c r="I107" s="86">
        <v>3.01</v>
      </c>
      <c r="J107" s="86">
        <v>268.83</v>
      </c>
      <c r="K107" s="100">
        <v>95</v>
      </c>
      <c r="L107" s="96">
        <v>48.14</v>
      </c>
    </row>
    <row r="108" spans="1:12" ht="15" x14ac:dyDescent="0.25">
      <c r="A108" s="23"/>
      <c r="B108" s="15"/>
      <c r="C108" s="11"/>
      <c r="D108" s="7" t="s">
        <v>29</v>
      </c>
      <c r="E108" s="141" t="s">
        <v>44</v>
      </c>
      <c r="F108" s="85">
        <v>150</v>
      </c>
      <c r="G108" s="86">
        <v>5.67</v>
      </c>
      <c r="H108" s="86">
        <v>4.3499999999999996</v>
      </c>
      <c r="I108" s="86">
        <v>34.83</v>
      </c>
      <c r="J108" s="86">
        <v>200.94</v>
      </c>
      <c r="K108" s="100">
        <v>213</v>
      </c>
      <c r="L108" s="96">
        <v>9.85</v>
      </c>
    </row>
    <row r="109" spans="1:12" ht="15" x14ac:dyDescent="0.25">
      <c r="A109" s="23"/>
      <c r="B109" s="15"/>
      <c r="C109" s="11"/>
      <c r="D109" s="7" t="s">
        <v>30</v>
      </c>
      <c r="E109" s="141" t="s">
        <v>43</v>
      </c>
      <c r="F109" s="85">
        <v>200</v>
      </c>
      <c r="G109" s="86">
        <v>1</v>
      </c>
      <c r="H109" s="86">
        <v>0</v>
      </c>
      <c r="I109" s="86">
        <v>22</v>
      </c>
      <c r="J109" s="86">
        <v>88</v>
      </c>
      <c r="K109" s="76">
        <v>518</v>
      </c>
      <c r="L109" s="96">
        <v>25.57</v>
      </c>
    </row>
    <row r="110" spans="1:12" ht="15" x14ac:dyDescent="0.25">
      <c r="A110" s="23"/>
      <c r="B110" s="15"/>
      <c r="C110" s="11"/>
      <c r="D110" s="7" t="s">
        <v>31</v>
      </c>
      <c r="E110" s="142"/>
      <c r="F110" s="76"/>
      <c r="G110" s="77"/>
      <c r="H110" s="77"/>
      <c r="I110" s="77"/>
      <c r="J110" s="77"/>
      <c r="K110" s="76"/>
      <c r="L110" s="78"/>
    </row>
    <row r="111" spans="1:12" ht="15" x14ac:dyDescent="0.25">
      <c r="A111" s="23"/>
      <c r="B111" s="15"/>
      <c r="C111" s="11"/>
      <c r="D111" s="7" t="s">
        <v>32</v>
      </c>
      <c r="E111" s="139" t="s">
        <v>84</v>
      </c>
      <c r="F111" s="87">
        <v>30</v>
      </c>
      <c r="G111" s="86">
        <v>1.74</v>
      </c>
      <c r="H111" s="86">
        <v>0.15</v>
      </c>
      <c r="I111" s="86">
        <v>14.19</v>
      </c>
      <c r="J111" s="86">
        <v>65.400000000000006</v>
      </c>
      <c r="K111" s="76">
        <v>108</v>
      </c>
      <c r="L111" s="96">
        <v>4.0199999999999996</v>
      </c>
    </row>
    <row r="112" spans="1:12" ht="15" x14ac:dyDescent="0.25">
      <c r="A112" s="23"/>
      <c r="B112" s="15"/>
      <c r="C112" s="11"/>
      <c r="D112" s="6"/>
      <c r="E112" s="36"/>
      <c r="F112" s="76"/>
      <c r="G112" s="77"/>
      <c r="H112" s="77"/>
      <c r="I112" s="77"/>
      <c r="J112" s="77"/>
      <c r="K112" s="76"/>
      <c r="L112" s="78"/>
    </row>
    <row r="113" spans="1:12" ht="15" x14ac:dyDescent="0.25">
      <c r="A113" s="23"/>
      <c r="B113" s="15"/>
      <c r="C113" s="11"/>
      <c r="D113" s="6"/>
      <c r="E113" s="36"/>
      <c r="F113" s="76"/>
      <c r="G113" s="77"/>
      <c r="H113" s="77"/>
      <c r="I113" s="77"/>
      <c r="J113" s="77"/>
      <c r="K113" s="76"/>
      <c r="L113" s="78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670</v>
      </c>
      <c r="G114" s="43">
        <f t="shared" ref="G114:J114" si="38">SUM(G105:G113)</f>
        <v>21.33</v>
      </c>
      <c r="H114" s="43">
        <f t="shared" si="38"/>
        <v>32.51</v>
      </c>
      <c r="I114" s="43">
        <f t="shared" si="38"/>
        <v>88.149999999999991</v>
      </c>
      <c r="J114" s="43">
        <f t="shared" si="38"/>
        <v>727.4899999999999</v>
      </c>
      <c r="K114" s="48"/>
      <c r="L114" s="72">
        <f t="shared" ref="L114" si="39">SUM(L105:L113)</f>
        <v>100.99999999999999</v>
      </c>
    </row>
    <row r="115" spans="1:12" ht="15.75" thickBot="1" x14ac:dyDescent="0.25">
      <c r="A115" s="66">
        <f>A97</f>
        <v>2</v>
      </c>
      <c r="B115" s="67">
        <f>B97</f>
        <v>1</v>
      </c>
      <c r="C115" s="156" t="s">
        <v>4</v>
      </c>
      <c r="D115" s="157"/>
      <c r="E115" s="68"/>
      <c r="F115" s="69">
        <f>F104+F114</f>
        <v>1290</v>
      </c>
      <c r="G115" s="64">
        <f t="shared" ref="G115" si="40">G104+G114</f>
        <v>41.379999999999995</v>
      </c>
      <c r="H115" s="64">
        <f t="shared" ref="H115" si="41">H104+H114</f>
        <v>49.94</v>
      </c>
      <c r="I115" s="64">
        <f t="shared" ref="I115" si="42">I104+I114</f>
        <v>166.75</v>
      </c>
      <c r="J115" s="64">
        <f t="shared" ref="J115:L115" si="43">J104+J114</f>
        <v>1273.4899999999998</v>
      </c>
      <c r="K115" s="70"/>
      <c r="L115" s="108">
        <f t="shared" si="43"/>
        <v>164</v>
      </c>
    </row>
    <row r="116" spans="1:12" ht="15" x14ac:dyDescent="0.25">
      <c r="A116" s="20">
        <v>2</v>
      </c>
      <c r="B116" s="55">
        <v>2</v>
      </c>
      <c r="C116" s="131" t="s">
        <v>20</v>
      </c>
      <c r="D116" s="5" t="s">
        <v>21</v>
      </c>
      <c r="E116" s="140" t="s">
        <v>85</v>
      </c>
      <c r="F116" s="84">
        <v>200</v>
      </c>
      <c r="G116" s="94">
        <v>8.34</v>
      </c>
      <c r="H116" s="94">
        <v>11.46</v>
      </c>
      <c r="I116" s="94">
        <v>35.159999999999997</v>
      </c>
      <c r="J116" s="94">
        <v>276.48</v>
      </c>
      <c r="K116" s="109">
        <v>183</v>
      </c>
      <c r="L116" s="95">
        <v>29.45</v>
      </c>
    </row>
    <row r="117" spans="1:12" ht="15" x14ac:dyDescent="0.25">
      <c r="A117" s="23"/>
      <c r="B117" s="15"/>
      <c r="C117" s="11"/>
      <c r="D117" s="6"/>
      <c r="E117" s="142"/>
      <c r="F117" s="76"/>
      <c r="G117" s="77"/>
      <c r="H117" s="77"/>
      <c r="I117" s="77"/>
      <c r="J117" s="77"/>
      <c r="K117" s="76"/>
      <c r="L117" s="78"/>
    </row>
    <row r="118" spans="1:12" ht="15" x14ac:dyDescent="0.25">
      <c r="A118" s="23"/>
      <c r="B118" s="15"/>
      <c r="C118" s="11"/>
      <c r="D118" s="7" t="s">
        <v>22</v>
      </c>
      <c r="E118" s="141" t="s">
        <v>41</v>
      </c>
      <c r="F118" s="85">
        <v>200</v>
      </c>
      <c r="G118" s="86">
        <v>0.66</v>
      </c>
      <c r="H118" s="86">
        <v>0</v>
      </c>
      <c r="I118" s="86">
        <v>15.3</v>
      </c>
      <c r="J118" s="86">
        <v>64.959999999999994</v>
      </c>
      <c r="K118" s="100">
        <v>285</v>
      </c>
      <c r="L118" s="96">
        <v>6.82</v>
      </c>
    </row>
    <row r="119" spans="1:12" ht="15" x14ac:dyDescent="0.25">
      <c r="A119" s="23"/>
      <c r="B119" s="15"/>
      <c r="C119" s="11"/>
      <c r="D119" s="7" t="s">
        <v>23</v>
      </c>
      <c r="E119" s="141" t="s">
        <v>47</v>
      </c>
      <c r="F119" s="85">
        <v>60</v>
      </c>
      <c r="G119" s="86">
        <v>4.5</v>
      </c>
      <c r="H119" s="86">
        <v>1.74</v>
      </c>
      <c r="I119" s="86">
        <v>30.84</v>
      </c>
      <c r="J119" s="86">
        <v>157.19999999999999</v>
      </c>
      <c r="K119" s="100">
        <v>111</v>
      </c>
      <c r="L119" s="96">
        <v>10.73</v>
      </c>
    </row>
    <row r="120" spans="1:12" ht="15" x14ac:dyDescent="0.25">
      <c r="A120" s="23"/>
      <c r="B120" s="15"/>
      <c r="C120" s="11"/>
      <c r="D120" s="7" t="s">
        <v>24</v>
      </c>
      <c r="E120" s="142"/>
      <c r="F120" s="76"/>
      <c r="G120" s="77"/>
      <c r="H120" s="77"/>
      <c r="I120" s="77"/>
      <c r="J120" s="77"/>
      <c r="K120" s="76"/>
      <c r="L120" s="78"/>
    </row>
    <row r="121" spans="1:12" ht="15" x14ac:dyDescent="0.25">
      <c r="A121" s="23"/>
      <c r="B121" s="15"/>
      <c r="C121" s="11"/>
      <c r="D121" s="6" t="s">
        <v>26</v>
      </c>
      <c r="E121" s="142"/>
      <c r="F121" s="76"/>
      <c r="G121" s="77"/>
      <c r="H121" s="77"/>
      <c r="I121" s="77"/>
      <c r="J121" s="77"/>
      <c r="K121" s="75"/>
      <c r="L121" s="78"/>
    </row>
    <row r="122" spans="1:12" ht="30" x14ac:dyDescent="0.25">
      <c r="A122" s="23"/>
      <c r="B122" s="15"/>
      <c r="C122" s="11"/>
      <c r="D122" s="6" t="s">
        <v>58</v>
      </c>
      <c r="E122" s="142" t="s">
        <v>59</v>
      </c>
      <c r="F122" s="76">
        <v>170</v>
      </c>
      <c r="G122" s="77">
        <v>5.0999999999999996</v>
      </c>
      <c r="H122" s="77">
        <v>5.44</v>
      </c>
      <c r="I122" s="77">
        <v>7.99</v>
      </c>
      <c r="J122" s="77">
        <v>102</v>
      </c>
      <c r="K122" s="132">
        <v>435</v>
      </c>
      <c r="L122" s="78">
        <v>16</v>
      </c>
    </row>
    <row r="123" spans="1:12" ht="15" x14ac:dyDescent="0.25">
      <c r="A123" s="24"/>
      <c r="B123" s="17"/>
      <c r="C123" s="8"/>
      <c r="D123" s="18" t="s">
        <v>33</v>
      </c>
      <c r="E123" s="9"/>
      <c r="F123" s="19">
        <f>SUM(F116:F122)</f>
        <v>630</v>
      </c>
      <c r="G123" s="43">
        <f t="shared" ref="G123:J123" si="44">SUM(G116:G122)</f>
        <v>18.600000000000001</v>
      </c>
      <c r="H123" s="43">
        <f t="shared" si="44"/>
        <v>18.64</v>
      </c>
      <c r="I123" s="43">
        <f t="shared" si="44"/>
        <v>89.289999999999992</v>
      </c>
      <c r="J123" s="43">
        <f t="shared" si="44"/>
        <v>600.64</v>
      </c>
      <c r="K123" s="48"/>
      <c r="L123" s="72">
        <f t="shared" ref="L123" si="45">SUM(L116:L122)</f>
        <v>63</v>
      </c>
    </row>
    <row r="124" spans="1:12" ht="15" x14ac:dyDescent="0.25">
      <c r="A124" s="25">
        <f>A116</f>
        <v>2</v>
      </c>
      <c r="B124" s="56">
        <f>B116</f>
        <v>2</v>
      </c>
      <c r="C124" s="10" t="s">
        <v>25</v>
      </c>
      <c r="D124" s="7" t="s">
        <v>26</v>
      </c>
      <c r="E124" s="36"/>
      <c r="F124" s="37"/>
      <c r="G124" s="42"/>
      <c r="H124" s="42"/>
      <c r="I124" s="42"/>
      <c r="J124" s="42"/>
      <c r="K124" s="47"/>
      <c r="L124" s="71"/>
    </row>
    <row r="125" spans="1:12" ht="30" x14ac:dyDescent="0.25">
      <c r="A125" s="23"/>
      <c r="B125" s="15"/>
      <c r="C125" s="11"/>
      <c r="D125" s="7" t="s">
        <v>27</v>
      </c>
      <c r="E125" s="141" t="s">
        <v>86</v>
      </c>
      <c r="F125" s="85">
        <v>200</v>
      </c>
      <c r="G125" s="86">
        <v>3.62</v>
      </c>
      <c r="H125" s="86">
        <v>3.42</v>
      </c>
      <c r="I125" s="86">
        <v>16.32</v>
      </c>
      <c r="J125" s="86">
        <v>111.62</v>
      </c>
      <c r="K125" s="100">
        <v>59</v>
      </c>
      <c r="L125" s="96">
        <v>11.8</v>
      </c>
    </row>
    <row r="126" spans="1:12" ht="15" x14ac:dyDescent="0.25">
      <c r="A126" s="23"/>
      <c r="B126" s="15"/>
      <c r="C126" s="11"/>
      <c r="D126" s="7" t="s">
        <v>28</v>
      </c>
      <c r="E126" s="141" t="s">
        <v>83</v>
      </c>
      <c r="F126" s="85">
        <v>100</v>
      </c>
      <c r="G126" s="86">
        <v>18.82</v>
      </c>
      <c r="H126" s="86">
        <v>7.61</v>
      </c>
      <c r="I126" s="86">
        <v>15.51</v>
      </c>
      <c r="J126" s="86">
        <v>206.38</v>
      </c>
      <c r="K126" s="100">
        <v>129</v>
      </c>
      <c r="L126" s="96">
        <v>52.6</v>
      </c>
    </row>
    <row r="127" spans="1:12" ht="15" x14ac:dyDescent="0.25">
      <c r="A127" s="23"/>
      <c r="B127" s="15"/>
      <c r="C127" s="11"/>
      <c r="D127" s="7" t="s">
        <v>29</v>
      </c>
      <c r="E127" s="141" t="s">
        <v>54</v>
      </c>
      <c r="F127" s="85">
        <v>150</v>
      </c>
      <c r="G127" s="86">
        <v>3.24</v>
      </c>
      <c r="H127" s="86">
        <v>4.79</v>
      </c>
      <c r="I127" s="86">
        <v>22.02</v>
      </c>
      <c r="J127" s="86">
        <v>144.57</v>
      </c>
      <c r="K127" s="100">
        <v>138</v>
      </c>
      <c r="L127" s="96">
        <v>21.81</v>
      </c>
    </row>
    <row r="128" spans="1:12" ht="15" x14ac:dyDescent="0.25">
      <c r="A128" s="23"/>
      <c r="B128" s="15"/>
      <c r="C128" s="11"/>
      <c r="D128" s="7" t="s">
        <v>30</v>
      </c>
      <c r="E128" s="141" t="s">
        <v>50</v>
      </c>
      <c r="F128" s="85">
        <v>200</v>
      </c>
      <c r="G128" s="86">
        <v>0.1</v>
      </c>
      <c r="H128" s="86">
        <v>0.02</v>
      </c>
      <c r="I128" s="86">
        <v>20.76</v>
      </c>
      <c r="J128" s="86">
        <v>80.099999999999994</v>
      </c>
      <c r="K128" s="100">
        <v>296</v>
      </c>
      <c r="L128" s="96">
        <v>10.11</v>
      </c>
    </row>
    <row r="129" spans="1:12" ht="15" x14ac:dyDescent="0.25">
      <c r="A129" s="23"/>
      <c r="B129" s="15"/>
      <c r="C129" s="11"/>
      <c r="D129" s="7" t="s">
        <v>31</v>
      </c>
      <c r="E129" s="142"/>
      <c r="F129" s="76"/>
      <c r="G129" s="77"/>
      <c r="H129" s="77"/>
      <c r="I129" s="77"/>
      <c r="J129" s="77"/>
      <c r="K129" s="76"/>
      <c r="L129" s="78"/>
    </row>
    <row r="130" spans="1:12" ht="15" x14ac:dyDescent="0.25">
      <c r="A130" s="23"/>
      <c r="B130" s="15"/>
      <c r="C130" s="11"/>
      <c r="D130" s="7" t="s">
        <v>32</v>
      </c>
      <c r="E130" s="139" t="s">
        <v>84</v>
      </c>
      <c r="F130" s="87">
        <v>35</v>
      </c>
      <c r="G130" s="86">
        <v>2.0299999999999998</v>
      </c>
      <c r="H130" s="86">
        <v>0.18</v>
      </c>
      <c r="I130" s="86">
        <v>16.55</v>
      </c>
      <c r="J130" s="86">
        <v>76.3</v>
      </c>
      <c r="K130" s="100">
        <v>108</v>
      </c>
      <c r="L130" s="96">
        <v>4.68</v>
      </c>
    </row>
    <row r="131" spans="1:12" ht="15" x14ac:dyDescent="0.25">
      <c r="A131" s="23"/>
      <c r="B131" s="15"/>
      <c r="C131" s="11"/>
      <c r="D131" s="6"/>
      <c r="E131" s="36"/>
      <c r="F131" s="76"/>
      <c r="G131" s="77"/>
      <c r="H131" s="77"/>
      <c r="I131" s="77"/>
      <c r="J131" s="77"/>
      <c r="K131" s="76"/>
      <c r="L131" s="78"/>
    </row>
    <row r="132" spans="1:12" ht="15" x14ac:dyDescent="0.25">
      <c r="A132" s="23"/>
      <c r="B132" s="15"/>
      <c r="C132" s="11"/>
      <c r="D132" s="6"/>
      <c r="E132" s="36"/>
      <c r="F132" s="76"/>
      <c r="G132" s="77"/>
      <c r="H132" s="77"/>
      <c r="I132" s="77"/>
      <c r="J132" s="77"/>
      <c r="K132" s="76"/>
      <c r="L132" s="78"/>
    </row>
    <row r="133" spans="1:12" ht="15" x14ac:dyDescent="0.25">
      <c r="A133" s="24"/>
      <c r="B133" s="17"/>
      <c r="C133" s="8"/>
      <c r="D133" s="18" t="s">
        <v>33</v>
      </c>
      <c r="E133" s="9"/>
      <c r="F133" s="19">
        <f>SUM(F124:F132)</f>
        <v>685</v>
      </c>
      <c r="G133" s="43">
        <f t="shared" ref="G133:J133" si="46">SUM(G124:G132)</f>
        <v>27.810000000000002</v>
      </c>
      <c r="H133" s="43">
        <f t="shared" si="46"/>
        <v>16.02</v>
      </c>
      <c r="I133" s="43">
        <f t="shared" si="46"/>
        <v>91.16</v>
      </c>
      <c r="J133" s="43">
        <f t="shared" si="46"/>
        <v>618.96999999999991</v>
      </c>
      <c r="K133" s="48"/>
      <c r="L133" s="72">
        <f t="shared" ref="L133" si="47">SUM(L124:L132)</f>
        <v>101</v>
      </c>
    </row>
    <row r="134" spans="1:12" ht="15.75" thickBot="1" x14ac:dyDescent="0.25">
      <c r="A134" s="66">
        <f>A116</f>
        <v>2</v>
      </c>
      <c r="B134" s="67">
        <f>B116</f>
        <v>2</v>
      </c>
      <c r="C134" s="156" t="s">
        <v>4</v>
      </c>
      <c r="D134" s="157"/>
      <c r="E134" s="68"/>
      <c r="F134" s="69">
        <f>F123+F133</f>
        <v>1315</v>
      </c>
      <c r="G134" s="64">
        <f t="shared" ref="G134" si="48">G123+G133</f>
        <v>46.410000000000004</v>
      </c>
      <c r="H134" s="64">
        <f t="shared" ref="H134" si="49">H123+H133</f>
        <v>34.659999999999997</v>
      </c>
      <c r="I134" s="64">
        <f t="shared" ref="I134" si="50">I123+I133</f>
        <v>180.45</v>
      </c>
      <c r="J134" s="64">
        <f t="shared" ref="J134:L134" si="51">J123+J133</f>
        <v>1219.6099999999999</v>
      </c>
      <c r="K134" s="70"/>
      <c r="L134" s="108">
        <f t="shared" si="51"/>
        <v>164</v>
      </c>
    </row>
    <row r="135" spans="1:12" ht="15" x14ac:dyDescent="0.25">
      <c r="A135" s="20">
        <v>2</v>
      </c>
      <c r="B135" s="21">
        <v>3</v>
      </c>
      <c r="C135" s="131" t="s">
        <v>20</v>
      </c>
      <c r="D135" s="5" t="s">
        <v>21</v>
      </c>
      <c r="E135" s="140" t="s">
        <v>56</v>
      </c>
      <c r="F135" s="135">
        <v>200</v>
      </c>
      <c r="G135" s="112">
        <v>5.62</v>
      </c>
      <c r="H135" s="112">
        <v>6.5</v>
      </c>
      <c r="I135" s="112">
        <v>32.74</v>
      </c>
      <c r="J135" s="112">
        <v>211</v>
      </c>
      <c r="K135" s="113">
        <v>196</v>
      </c>
      <c r="L135" s="114">
        <v>22.9</v>
      </c>
    </row>
    <row r="136" spans="1:12" ht="15" x14ac:dyDescent="0.25">
      <c r="A136" s="23"/>
      <c r="B136" s="15"/>
      <c r="C136" s="11"/>
      <c r="D136" s="6"/>
      <c r="E136" s="142"/>
      <c r="F136" s="37"/>
      <c r="G136" s="42"/>
      <c r="H136" s="42"/>
      <c r="I136" s="42"/>
      <c r="J136" s="42"/>
      <c r="K136" s="37"/>
      <c r="L136" s="71"/>
    </row>
    <row r="137" spans="1:12" ht="15" x14ac:dyDescent="0.25">
      <c r="A137" s="23"/>
      <c r="B137" s="15"/>
      <c r="C137" s="11"/>
      <c r="D137" s="7" t="s">
        <v>22</v>
      </c>
      <c r="E137" s="141" t="s">
        <v>46</v>
      </c>
      <c r="F137" s="136">
        <v>200</v>
      </c>
      <c r="G137" s="83">
        <v>0.6</v>
      </c>
      <c r="H137" s="83">
        <v>0</v>
      </c>
      <c r="I137" s="83">
        <v>15.1</v>
      </c>
      <c r="J137" s="83">
        <v>62.58</v>
      </c>
      <c r="K137" s="115">
        <v>283</v>
      </c>
      <c r="L137" s="116">
        <v>4.1500000000000004</v>
      </c>
    </row>
    <row r="138" spans="1:12" ht="15.75" customHeight="1" x14ac:dyDescent="0.25">
      <c r="A138" s="23"/>
      <c r="B138" s="15"/>
      <c r="C138" s="11"/>
      <c r="D138" s="7" t="s">
        <v>23</v>
      </c>
      <c r="E138" s="141" t="s">
        <v>73</v>
      </c>
      <c r="F138" s="136">
        <v>35</v>
      </c>
      <c r="G138" s="83">
        <v>3.19</v>
      </c>
      <c r="H138" s="83">
        <v>3.27</v>
      </c>
      <c r="I138" s="83">
        <v>3.34</v>
      </c>
      <c r="J138" s="83">
        <v>55.76</v>
      </c>
      <c r="K138" s="115">
        <v>111</v>
      </c>
      <c r="L138" s="116">
        <v>6.25</v>
      </c>
    </row>
    <row r="139" spans="1:12" ht="15" x14ac:dyDescent="0.25">
      <c r="A139" s="23"/>
      <c r="B139" s="15"/>
      <c r="C139" s="11"/>
      <c r="D139" s="7" t="s">
        <v>24</v>
      </c>
      <c r="E139" s="142"/>
      <c r="F139" s="37"/>
      <c r="G139" s="42"/>
      <c r="H139" s="42"/>
      <c r="I139" s="42"/>
      <c r="J139" s="42"/>
      <c r="K139" s="47"/>
      <c r="L139" s="71"/>
    </row>
    <row r="140" spans="1:12" ht="15" x14ac:dyDescent="0.25">
      <c r="A140" s="23"/>
      <c r="B140" s="15"/>
      <c r="C140" s="11"/>
      <c r="D140" s="6" t="s">
        <v>26</v>
      </c>
      <c r="E140" s="141" t="s">
        <v>88</v>
      </c>
      <c r="F140" s="136">
        <v>55</v>
      </c>
      <c r="G140" s="83">
        <v>7.01</v>
      </c>
      <c r="H140" s="83">
        <v>6.32</v>
      </c>
      <c r="I140" s="83">
        <v>0.41</v>
      </c>
      <c r="J140" s="83">
        <v>86.62</v>
      </c>
      <c r="K140" s="115">
        <v>300</v>
      </c>
      <c r="L140" s="116">
        <v>13.7</v>
      </c>
    </row>
    <row r="141" spans="1:12" ht="30" x14ac:dyDescent="0.25">
      <c r="A141" s="23"/>
      <c r="B141" s="15"/>
      <c r="C141" s="11"/>
      <c r="D141" s="6" t="s">
        <v>58</v>
      </c>
      <c r="E141" s="142" t="s">
        <v>59</v>
      </c>
      <c r="F141" s="37">
        <v>170</v>
      </c>
      <c r="G141" s="42">
        <v>5.0999999999999996</v>
      </c>
      <c r="H141" s="42">
        <v>5.44</v>
      </c>
      <c r="I141" s="42">
        <v>7.99</v>
      </c>
      <c r="J141" s="42">
        <v>102</v>
      </c>
      <c r="K141" s="42">
        <v>435</v>
      </c>
      <c r="L141" s="71">
        <v>16</v>
      </c>
    </row>
    <row r="142" spans="1:12" ht="15" x14ac:dyDescent="0.25">
      <c r="A142" s="24"/>
      <c r="B142" s="17"/>
      <c r="C142" s="8"/>
      <c r="D142" s="18" t="s">
        <v>33</v>
      </c>
      <c r="E142" s="9"/>
      <c r="F142" s="19">
        <f>SUM(F135:F141)</f>
        <v>660</v>
      </c>
      <c r="G142" s="43">
        <f t="shared" ref="G142:J142" si="52">SUM(G135:G141)</f>
        <v>21.520000000000003</v>
      </c>
      <c r="H142" s="43">
        <f t="shared" si="52"/>
        <v>21.53</v>
      </c>
      <c r="I142" s="43">
        <f t="shared" si="52"/>
        <v>59.580000000000005</v>
      </c>
      <c r="J142" s="43">
        <f t="shared" si="52"/>
        <v>517.96</v>
      </c>
      <c r="K142" s="48"/>
      <c r="L142" s="72">
        <f t="shared" ref="L142" si="53">SUM(L135:L141)</f>
        <v>63</v>
      </c>
    </row>
    <row r="143" spans="1:12" ht="15" x14ac:dyDescent="0.25">
      <c r="A143" s="25">
        <f>A135</f>
        <v>2</v>
      </c>
      <c r="B143" s="13">
        <f>B135</f>
        <v>3</v>
      </c>
      <c r="C143" s="10" t="s">
        <v>25</v>
      </c>
      <c r="D143" s="7" t="s">
        <v>26</v>
      </c>
      <c r="E143" s="36"/>
      <c r="F143" s="37"/>
      <c r="G143" s="42"/>
      <c r="H143" s="42"/>
      <c r="I143" s="42"/>
      <c r="J143" s="42"/>
      <c r="K143" s="47"/>
      <c r="L143" s="71"/>
    </row>
    <row r="144" spans="1:12" ht="15" x14ac:dyDescent="0.25">
      <c r="A144" s="23"/>
      <c r="B144" s="15"/>
      <c r="C144" s="11"/>
      <c r="D144" s="7" t="s">
        <v>27</v>
      </c>
      <c r="E144" s="141" t="s">
        <v>89</v>
      </c>
      <c r="F144" s="136">
        <v>200</v>
      </c>
      <c r="G144" s="83">
        <v>3.24</v>
      </c>
      <c r="H144" s="83">
        <v>3.28</v>
      </c>
      <c r="I144" s="83">
        <v>9.98</v>
      </c>
      <c r="J144" s="83">
        <v>81.739999999999995</v>
      </c>
      <c r="K144" s="115">
        <v>61</v>
      </c>
      <c r="L144" s="116">
        <v>10.039999999999999</v>
      </c>
    </row>
    <row r="145" spans="1:12" ht="15" x14ac:dyDescent="0.25">
      <c r="A145" s="23"/>
      <c r="B145" s="15"/>
      <c r="C145" s="11"/>
      <c r="D145" s="7" t="s">
        <v>28</v>
      </c>
      <c r="E145" s="141" t="s">
        <v>90</v>
      </c>
      <c r="F145" s="136">
        <v>180</v>
      </c>
      <c r="G145" s="83">
        <v>14.83</v>
      </c>
      <c r="H145" s="83">
        <v>19.91</v>
      </c>
      <c r="I145" s="83">
        <v>12.37</v>
      </c>
      <c r="J145" s="83">
        <v>289.48</v>
      </c>
      <c r="K145" s="115">
        <v>119</v>
      </c>
      <c r="L145" s="116">
        <v>76.239999999999995</v>
      </c>
    </row>
    <row r="146" spans="1:12" ht="15" x14ac:dyDescent="0.25">
      <c r="A146" s="23"/>
      <c r="B146" s="15"/>
      <c r="C146" s="11"/>
      <c r="D146" s="7" t="s">
        <v>29</v>
      </c>
      <c r="E146" s="142"/>
      <c r="F146" s="37"/>
      <c r="G146" s="89"/>
      <c r="H146" s="89"/>
      <c r="I146" s="89"/>
      <c r="J146" s="89"/>
      <c r="K146" s="88"/>
      <c r="L146" s="90"/>
    </row>
    <row r="147" spans="1:12" ht="15" x14ac:dyDescent="0.25">
      <c r="A147" s="23"/>
      <c r="B147" s="15"/>
      <c r="C147" s="11"/>
      <c r="D147" s="7" t="s">
        <v>30</v>
      </c>
      <c r="E147" s="141" t="s">
        <v>91</v>
      </c>
      <c r="F147" s="136">
        <v>200</v>
      </c>
      <c r="G147" s="83">
        <v>0.72</v>
      </c>
      <c r="H147" s="83">
        <v>0.08</v>
      </c>
      <c r="I147" s="83">
        <v>30.48</v>
      </c>
      <c r="J147" s="83">
        <v>120.44</v>
      </c>
      <c r="K147" s="115">
        <v>294</v>
      </c>
      <c r="L147" s="116">
        <v>10.7</v>
      </c>
    </row>
    <row r="148" spans="1:12" ht="15" x14ac:dyDescent="0.25">
      <c r="A148" s="23"/>
      <c r="B148" s="15"/>
      <c r="C148" s="11"/>
      <c r="D148" s="7" t="s">
        <v>31</v>
      </c>
      <c r="E148" s="142"/>
      <c r="F148" s="37"/>
      <c r="G148" s="89"/>
      <c r="H148" s="89"/>
      <c r="I148" s="89"/>
      <c r="J148" s="89"/>
      <c r="K148" s="88"/>
      <c r="L148" s="90"/>
    </row>
    <row r="149" spans="1:12" ht="15" x14ac:dyDescent="0.25">
      <c r="A149" s="23"/>
      <c r="B149" s="15"/>
      <c r="C149" s="11"/>
      <c r="D149" s="7" t="s">
        <v>32</v>
      </c>
      <c r="E149" s="142" t="s">
        <v>42</v>
      </c>
      <c r="F149" s="37">
        <v>30</v>
      </c>
      <c r="G149" s="83">
        <v>1.74</v>
      </c>
      <c r="H149" s="83">
        <v>0.15</v>
      </c>
      <c r="I149" s="83">
        <v>14.19</v>
      </c>
      <c r="J149" s="83">
        <v>65.400000000000006</v>
      </c>
      <c r="K149" s="88">
        <v>108</v>
      </c>
      <c r="L149" s="116">
        <v>4.0199999999999996</v>
      </c>
    </row>
    <row r="150" spans="1:12" ht="15" x14ac:dyDescent="0.25">
      <c r="A150" s="23"/>
      <c r="B150" s="15"/>
      <c r="C150" s="11"/>
      <c r="D150" s="6"/>
      <c r="E150" s="36"/>
      <c r="F150" s="37"/>
      <c r="G150" s="89"/>
      <c r="H150" s="89"/>
      <c r="I150" s="89"/>
      <c r="J150" s="89"/>
      <c r="K150" s="88"/>
      <c r="L150" s="90"/>
    </row>
    <row r="151" spans="1:12" ht="15" x14ac:dyDescent="0.25">
      <c r="A151" s="23"/>
      <c r="B151" s="15"/>
      <c r="C151" s="11"/>
      <c r="D151" s="6"/>
      <c r="E151" s="36"/>
      <c r="F151" s="37"/>
      <c r="G151" s="89"/>
      <c r="H151" s="89"/>
      <c r="I151" s="89"/>
      <c r="J151" s="89"/>
      <c r="K151" s="88"/>
      <c r="L151" s="90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SUM(F143:F151)</f>
        <v>610</v>
      </c>
      <c r="G152" s="43">
        <f t="shared" ref="G152:J152" si="54">SUM(G143:G151)</f>
        <v>20.529999999999998</v>
      </c>
      <c r="H152" s="43">
        <f t="shared" si="54"/>
        <v>23.419999999999998</v>
      </c>
      <c r="I152" s="43">
        <f t="shared" si="54"/>
        <v>67.02</v>
      </c>
      <c r="J152" s="43">
        <f t="shared" si="54"/>
        <v>557.06000000000006</v>
      </c>
      <c r="K152" s="48"/>
      <c r="L152" s="72">
        <f t="shared" ref="L152" si="55">SUM(L143:L151)</f>
        <v>101</v>
      </c>
    </row>
    <row r="153" spans="1:12" ht="15.75" thickBot="1" x14ac:dyDescent="0.25">
      <c r="A153" s="66">
        <f>A135</f>
        <v>2</v>
      </c>
      <c r="B153" s="67">
        <f>B135</f>
        <v>3</v>
      </c>
      <c r="C153" s="156" t="s">
        <v>4</v>
      </c>
      <c r="D153" s="157"/>
      <c r="E153" s="68"/>
      <c r="F153" s="69">
        <f>F142+F152</f>
        <v>1270</v>
      </c>
      <c r="G153" s="64">
        <f t="shared" ref="G153" si="56">G142+G152</f>
        <v>42.05</v>
      </c>
      <c r="H153" s="64">
        <f t="shared" ref="H153" si="57">H142+H152</f>
        <v>44.95</v>
      </c>
      <c r="I153" s="64">
        <f t="shared" ref="I153" si="58">I142+I152</f>
        <v>126.6</v>
      </c>
      <c r="J153" s="64">
        <f t="shared" ref="J153:L153" si="59">J142+J152</f>
        <v>1075.02</v>
      </c>
      <c r="K153" s="70"/>
      <c r="L153" s="108">
        <f t="shared" si="59"/>
        <v>164</v>
      </c>
    </row>
    <row r="154" spans="1:12" ht="15" x14ac:dyDescent="0.25">
      <c r="A154" s="20">
        <v>2</v>
      </c>
      <c r="B154" s="21">
        <v>4</v>
      </c>
      <c r="C154" s="22" t="s">
        <v>20</v>
      </c>
      <c r="D154" s="5" t="s">
        <v>21</v>
      </c>
      <c r="E154" s="140" t="s">
        <v>55</v>
      </c>
      <c r="F154" s="135">
        <v>180</v>
      </c>
      <c r="G154" s="94">
        <v>17.75</v>
      </c>
      <c r="H154" s="94">
        <v>13.91</v>
      </c>
      <c r="I154" s="94">
        <v>45.43</v>
      </c>
      <c r="J154" s="94">
        <v>438.37</v>
      </c>
      <c r="K154" s="109">
        <v>1</v>
      </c>
      <c r="L154" s="95">
        <v>37.479999999999997</v>
      </c>
    </row>
    <row r="155" spans="1:12" ht="15" x14ac:dyDescent="0.25">
      <c r="A155" s="23"/>
      <c r="B155" s="15"/>
      <c r="C155" s="11"/>
      <c r="D155" s="6"/>
      <c r="E155" s="142"/>
      <c r="F155" s="37"/>
      <c r="G155" s="77"/>
      <c r="H155" s="77"/>
      <c r="I155" s="77"/>
      <c r="J155" s="77"/>
      <c r="K155" s="76"/>
      <c r="L155" s="78"/>
    </row>
    <row r="156" spans="1:12" ht="15" x14ac:dyDescent="0.25">
      <c r="A156" s="23"/>
      <c r="B156" s="15"/>
      <c r="C156" s="11"/>
      <c r="D156" s="7" t="s">
        <v>22</v>
      </c>
      <c r="E156" s="141" t="s">
        <v>46</v>
      </c>
      <c r="F156" s="136">
        <v>200</v>
      </c>
      <c r="G156" s="86">
        <v>0.6</v>
      </c>
      <c r="H156" s="86">
        <v>0</v>
      </c>
      <c r="I156" s="86">
        <v>15.1</v>
      </c>
      <c r="J156" s="86">
        <v>62.58</v>
      </c>
      <c r="K156" s="100">
        <v>283</v>
      </c>
      <c r="L156" s="96">
        <v>4.1500000000000004</v>
      </c>
    </row>
    <row r="157" spans="1:12" ht="15" x14ac:dyDescent="0.25">
      <c r="A157" s="23"/>
      <c r="B157" s="15"/>
      <c r="C157" s="11"/>
      <c r="D157" s="7" t="s">
        <v>23</v>
      </c>
      <c r="E157" s="142" t="s">
        <v>47</v>
      </c>
      <c r="F157" s="117">
        <v>30</v>
      </c>
      <c r="G157" s="86">
        <v>2.25</v>
      </c>
      <c r="H157" s="86">
        <v>0.87</v>
      </c>
      <c r="I157" s="86">
        <v>15.42</v>
      </c>
      <c r="J157" s="86">
        <v>78.599999999999994</v>
      </c>
      <c r="K157" s="100">
        <v>111</v>
      </c>
      <c r="L157" s="96">
        <v>5.37</v>
      </c>
    </row>
    <row r="158" spans="1:12" ht="15" x14ac:dyDescent="0.25">
      <c r="A158" s="23"/>
      <c r="B158" s="15"/>
      <c r="C158" s="11"/>
      <c r="D158" s="7" t="s">
        <v>24</v>
      </c>
      <c r="E158" s="142"/>
      <c r="F158" s="37"/>
      <c r="G158" s="77"/>
      <c r="H158" s="77"/>
      <c r="I158" s="77"/>
      <c r="J158" s="77"/>
      <c r="K158" s="76"/>
      <c r="L158" s="78"/>
    </row>
    <row r="159" spans="1:12" ht="15" x14ac:dyDescent="0.25">
      <c r="A159" s="23"/>
      <c r="B159" s="15"/>
      <c r="C159" s="11"/>
      <c r="D159" s="6" t="s">
        <v>26</v>
      </c>
      <c r="E159" s="142"/>
      <c r="F159" s="37"/>
      <c r="G159" s="77"/>
      <c r="H159" s="77"/>
      <c r="I159" s="77"/>
      <c r="J159" s="77"/>
      <c r="K159" s="76"/>
      <c r="L159" s="78"/>
    </row>
    <row r="160" spans="1:12" ht="30" x14ac:dyDescent="0.25">
      <c r="A160" s="23"/>
      <c r="B160" s="15"/>
      <c r="C160" s="11"/>
      <c r="D160" s="6" t="s">
        <v>58</v>
      </c>
      <c r="E160" s="142" t="s">
        <v>59</v>
      </c>
      <c r="F160" s="37">
        <v>170</v>
      </c>
      <c r="G160" s="86">
        <v>5.0999999999999996</v>
      </c>
      <c r="H160" s="86">
        <v>5.44</v>
      </c>
      <c r="I160" s="86">
        <v>7.99</v>
      </c>
      <c r="J160" s="87">
        <v>102</v>
      </c>
      <c r="K160" s="100">
        <v>435</v>
      </c>
      <c r="L160" s="78">
        <v>16</v>
      </c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SUM(F154:F160)</f>
        <v>580</v>
      </c>
      <c r="G161" s="43">
        <f t="shared" ref="G161:J161" si="60">SUM(G154:G160)</f>
        <v>25.700000000000003</v>
      </c>
      <c r="H161" s="43">
        <f t="shared" si="60"/>
        <v>20.22</v>
      </c>
      <c r="I161" s="43">
        <f t="shared" si="60"/>
        <v>83.94</v>
      </c>
      <c r="J161" s="43">
        <f t="shared" si="60"/>
        <v>681.55</v>
      </c>
      <c r="K161" s="19"/>
      <c r="L161" s="72">
        <f t="shared" ref="L161" si="61">SUM(L154:L160)</f>
        <v>62.999999999999993</v>
      </c>
    </row>
    <row r="162" spans="1:12" ht="15" x14ac:dyDescent="0.25">
      <c r="A162" s="25">
        <f>A154</f>
        <v>2</v>
      </c>
      <c r="B162" s="13">
        <f>B154</f>
        <v>4</v>
      </c>
      <c r="C162" s="10" t="s">
        <v>25</v>
      </c>
      <c r="D162" s="7" t="s">
        <v>26</v>
      </c>
      <c r="E162" s="36"/>
      <c r="F162" s="37"/>
      <c r="G162" s="42"/>
      <c r="H162" s="42"/>
      <c r="I162" s="42"/>
      <c r="J162" s="42"/>
      <c r="K162" s="47"/>
      <c r="L162" s="71"/>
    </row>
    <row r="163" spans="1:12" ht="15" x14ac:dyDescent="0.25">
      <c r="A163" s="23"/>
      <c r="B163" s="15"/>
      <c r="C163" s="11"/>
      <c r="D163" s="7" t="s">
        <v>27</v>
      </c>
      <c r="E163" s="141" t="s">
        <v>92</v>
      </c>
      <c r="F163" s="117">
        <v>200</v>
      </c>
      <c r="G163" s="86">
        <v>2.62</v>
      </c>
      <c r="H163" s="86">
        <v>5.76</v>
      </c>
      <c r="I163" s="86">
        <v>7.02</v>
      </c>
      <c r="J163" s="86">
        <v>92.34</v>
      </c>
      <c r="K163" s="100">
        <v>29</v>
      </c>
      <c r="L163" s="96">
        <v>20.9</v>
      </c>
    </row>
    <row r="164" spans="1:12" ht="15" x14ac:dyDescent="0.25">
      <c r="A164" s="23"/>
      <c r="B164" s="15"/>
      <c r="C164" s="11"/>
      <c r="D164" s="7" t="s">
        <v>28</v>
      </c>
      <c r="E164" s="141" t="s">
        <v>93</v>
      </c>
      <c r="F164" s="117">
        <v>195</v>
      </c>
      <c r="G164" s="86">
        <v>21.22</v>
      </c>
      <c r="H164" s="86">
        <v>15.09</v>
      </c>
      <c r="I164" s="86">
        <v>40.42</v>
      </c>
      <c r="J164" s="86">
        <v>382.88</v>
      </c>
      <c r="K164" s="100">
        <v>674</v>
      </c>
      <c r="L164" s="96">
        <v>64.16</v>
      </c>
    </row>
    <row r="165" spans="1:12" ht="15" x14ac:dyDescent="0.25">
      <c r="A165" s="23"/>
      <c r="B165" s="15"/>
      <c r="C165" s="11"/>
      <c r="D165" s="7" t="s">
        <v>29</v>
      </c>
      <c r="E165" s="142"/>
      <c r="F165" s="37"/>
      <c r="G165" s="77"/>
      <c r="H165" s="77"/>
      <c r="I165" s="77"/>
      <c r="J165" s="77"/>
      <c r="K165" s="75"/>
      <c r="L165" s="78"/>
    </row>
    <row r="166" spans="1:12" ht="15" x14ac:dyDescent="0.25">
      <c r="A166" s="23"/>
      <c r="B166" s="15"/>
      <c r="C166" s="11"/>
      <c r="D166" s="7" t="s">
        <v>30</v>
      </c>
      <c r="E166" s="141" t="s">
        <v>94</v>
      </c>
      <c r="F166" s="136">
        <v>200</v>
      </c>
      <c r="G166" s="86">
        <v>0.08</v>
      </c>
      <c r="H166" s="86">
        <v>0.08</v>
      </c>
      <c r="I166" s="86">
        <v>16.940000000000001</v>
      </c>
      <c r="J166" s="86">
        <v>66.239999999999995</v>
      </c>
      <c r="K166" s="100">
        <v>255</v>
      </c>
      <c r="L166" s="96">
        <v>7.92</v>
      </c>
    </row>
    <row r="167" spans="1:12" ht="15" x14ac:dyDescent="0.25">
      <c r="A167" s="23"/>
      <c r="B167" s="15"/>
      <c r="C167" s="11"/>
      <c r="D167" s="7" t="s">
        <v>31</v>
      </c>
      <c r="E167" s="142"/>
      <c r="F167" s="37"/>
      <c r="G167" s="77"/>
      <c r="H167" s="77"/>
      <c r="I167" s="77"/>
      <c r="J167" s="77"/>
      <c r="K167" s="75"/>
      <c r="L167" s="78"/>
    </row>
    <row r="168" spans="1:12" ht="15" x14ac:dyDescent="0.25">
      <c r="A168" s="23"/>
      <c r="B168" s="15"/>
      <c r="C168" s="11"/>
      <c r="D168" s="7" t="s">
        <v>32</v>
      </c>
      <c r="E168" s="142" t="s">
        <v>42</v>
      </c>
      <c r="F168" s="136">
        <v>60</v>
      </c>
      <c r="G168" s="86">
        <v>3.48</v>
      </c>
      <c r="H168" s="86">
        <v>0.3</v>
      </c>
      <c r="I168" s="86">
        <v>28.38</v>
      </c>
      <c r="J168" s="86">
        <v>130.80000000000001</v>
      </c>
      <c r="K168" s="75">
        <v>108</v>
      </c>
      <c r="L168" s="96">
        <v>8.02</v>
      </c>
    </row>
    <row r="169" spans="1:12" ht="15" x14ac:dyDescent="0.25">
      <c r="A169" s="23"/>
      <c r="B169" s="15"/>
      <c r="C169" s="11"/>
      <c r="D169" s="6"/>
      <c r="E169" s="36"/>
      <c r="F169" s="37"/>
      <c r="G169" s="77"/>
      <c r="H169" s="77"/>
      <c r="I169" s="77"/>
      <c r="J169" s="77"/>
      <c r="K169" s="75"/>
      <c r="L169" s="78"/>
    </row>
    <row r="170" spans="1:12" ht="15" x14ac:dyDescent="0.25">
      <c r="A170" s="23"/>
      <c r="B170" s="15"/>
      <c r="C170" s="11"/>
      <c r="D170" s="6"/>
      <c r="E170" s="36"/>
      <c r="F170" s="37"/>
      <c r="G170" s="42"/>
      <c r="H170" s="42"/>
      <c r="I170" s="42"/>
      <c r="J170" s="42"/>
      <c r="K170" s="47"/>
      <c r="L170" s="71"/>
    </row>
    <row r="171" spans="1:12" ht="15" x14ac:dyDescent="0.25">
      <c r="A171" s="24"/>
      <c r="B171" s="17"/>
      <c r="C171" s="8"/>
      <c r="D171" s="18" t="s">
        <v>33</v>
      </c>
      <c r="E171" s="9"/>
      <c r="F171" s="19">
        <f>SUM(F162:F170)</f>
        <v>655</v>
      </c>
      <c r="G171" s="43">
        <f t="shared" ref="G171:J171" si="62">SUM(G162:G170)</f>
        <v>27.4</v>
      </c>
      <c r="H171" s="43">
        <f t="shared" si="62"/>
        <v>21.23</v>
      </c>
      <c r="I171" s="43">
        <f t="shared" si="62"/>
        <v>92.759999999999991</v>
      </c>
      <c r="J171" s="43">
        <f t="shared" si="62"/>
        <v>672.26</v>
      </c>
      <c r="K171" s="48"/>
      <c r="L171" s="72">
        <f t="shared" ref="L171" si="63">SUM(L162:L170)</f>
        <v>101</v>
      </c>
    </row>
    <row r="172" spans="1:12" ht="15.75" thickBot="1" x14ac:dyDescent="0.25">
      <c r="A172" s="66">
        <f>A154</f>
        <v>2</v>
      </c>
      <c r="B172" s="67">
        <f>B154</f>
        <v>4</v>
      </c>
      <c r="C172" s="156" t="s">
        <v>4</v>
      </c>
      <c r="D172" s="157"/>
      <c r="E172" s="68"/>
      <c r="F172" s="69">
        <f>F161+F171</f>
        <v>1235</v>
      </c>
      <c r="G172" s="64">
        <f t="shared" ref="G172" si="64">G161+G171</f>
        <v>53.1</v>
      </c>
      <c r="H172" s="64">
        <f t="shared" ref="H172" si="65">H161+H171</f>
        <v>41.45</v>
      </c>
      <c r="I172" s="64">
        <f t="shared" ref="I172" si="66">I161+I171</f>
        <v>176.7</v>
      </c>
      <c r="J172" s="64">
        <f t="shared" ref="J172:L172" si="67">J161+J171</f>
        <v>1353.81</v>
      </c>
      <c r="K172" s="70"/>
      <c r="L172" s="108">
        <f t="shared" si="67"/>
        <v>164</v>
      </c>
    </row>
    <row r="173" spans="1:12" ht="15" x14ac:dyDescent="0.25">
      <c r="A173" s="20">
        <v>2</v>
      </c>
      <c r="B173" s="55">
        <v>5</v>
      </c>
      <c r="C173" s="22" t="s">
        <v>20</v>
      </c>
      <c r="D173" s="5" t="s">
        <v>21</v>
      </c>
      <c r="E173" s="140" t="s">
        <v>62</v>
      </c>
      <c r="F173" s="84">
        <v>200</v>
      </c>
      <c r="G173" s="94">
        <v>5.76</v>
      </c>
      <c r="H173" s="94">
        <v>7.84</v>
      </c>
      <c r="I173" s="94">
        <v>26.3</v>
      </c>
      <c r="J173" s="94">
        <v>198.26</v>
      </c>
      <c r="K173" s="109" t="s">
        <v>95</v>
      </c>
      <c r="L173" s="95">
        <v>21.07</v>
      </c>
    </row>
    <row r="174" spans="1:12" ht="15" x14ac:dyDescent="0.25">
      <c r="A174" s="23"/>
      <c r="B174" s="15"/>
      <c r="C174" s="11"/>
      <c r="D174" s="6"/>
      <c r="E174" s="142"/>
      <c r="F174" s="76"/>
      <c r="G174" s="77"/>
      <c r="H174" s="77"/>
      <c r="I174" s="77"/>
      <c r="J174" s="77"/>
      <c r="K174" s="76"/>
      <c r="L174" s="78"/>
    </row>
    <row r="175" spans="1:12" ht="15" x14ac:dyDescent="0.25">
      <c r="A175" s="23"/>
      <c r="B175" s="15"/>
      <c r="C175" s="11"/>
      <c r="D175" s="7" t="s">
        <v>22</v>
      </c>
      <c r="E175" s="141" t="s">
        <v>41</v>
      </c>
      <c r="F175" s="85">
        <v>200</v>
      </c>
      <c r="G175" s="86">
        <v>0.66</v>
      </c>
      <c r="H175" s="86">
        <v>0</v>
      </c>
      <c r="I175" s="86">
        <v>15.3</v>
      </c>
      <c r="J175" s="86">
        <v>64.959999999999994</v>
      </c>
      <c r="K175" s="100">
        <v>285</v>
      </c>
      <c r="L175" s="96">
        <v>6.82</v>
      </c>
    </row>
    <row r="176" spans="1:12" ht="15" x14ac:dyDescent="0.25">
      <c r="A176" s="23"/>
      <c r="B176" s="15"/>
      <c r="C176" s="11"/>
      <c r="D176" s="7" t="s">
        <v>23</v>
      </c>
      <c r="E176" s="142"/>
      <c r="F176" s="76"/>
      <c r="G176" s="77"/>
      <c r="H176" s="77"/>
      <c r="I176" s="77"/>
      <c r="J176" s="77"/>
      <c r="K176" s="76"/>
      <c r="L176" s="78"/>
    </row>
    <row r="177" spans="1:12" ht="15" x14ac:dyDescent="0.25">
      <c r="A177" s="23"/>
      <c r="B177" s="15"/>
      <c r="C177" s="11"/>
      <c r="D177" s="7" t="s">
        <v>24</v>
      </c>
      <c r="E177" s="142"/>
      <c r="F177" s="76"/>
      <c r="G177" s="77"/>
      <c r="H177" s="77"/>
      <c r="I177" s="77"/>
      <c r="J177" s="77"/>
      <c r="K177" s="76"/>
      <c r="L177" s="78"/>
    </row>
    <row r="178" spans="1:12" ht="15" x14ac:dyDescent="0.25">
      <c r="A178" s="23"/>
      <c r="B178" s="15"/>
      <c r="C178" s="11"/>
      <c r="D178" s="6" t="s">
        <v>26</v>
      </c>
      <c r="E178" s="141" t="s">
        <v>49</v>
      </c>
      <c r="F178" s="85">
        <v>60</v>
      </c>
      <c r="G178" s="86">
        <v>4.4800000000000004</v>
      </c>
      <c r="H178" s="86">
        <v>1.66</v>
      </c>
      <c r="I178" s="86">
        <v>31.48</v>
      </c>
      <c r="J178" s="86">
        <v>159</v>
      </c>
      <c r="K178" s="100">
        <v>153</v>
      </c>
      <c r="L178" s="96">
        <v>19.11</v>
      </c>
    </row>
    <row r="179" spans="1:12" ht="30" x14ac:dyDescent="0.25">
      <c r="A179" s="23"/>
      <c r="B179" s="15"/>
      <c r="C179" s="11"/>
      <c r="D179" s="6" t="s">
        <v>58</v>
      </c>
      <c r="E179" s="142" t="s">
        <v>59</v>
      </c>
      <c r="F179" s="76">
        <v>170</v>
      </c>
      <c r="G179" s="86">
        <v>5.0999999999999996</v>
      </c>
      <c r="H179" s="86">
        <v>5.44</v>
      </c>
      <c r="I179" s="86">
        <v>7.99</v>
      </c>
      <c r="J179" s="87">
        <v>102</v>
      </c>
      <c r="K179" s="100">
        <v>435</v>
      </c>
      <c r="L179" s="78">
        <v>16</v>
      </c>
    </row>
    <row r="180" spans="1:12" ht="15.75" customHeight="1" x14ac:dyDescent="0.25">
      <c r="A180" s="24"/>
      <c r="B180" s="17"/>
      <c r="C180" s="8"/>
      <c r="D180" s="18" t="s">
        <v>33</v>
      </c>
      <c r="E180" s="9"/>
      <c r="F180" s="19">
        <f>SUM(F173:F179)</f>
        <v>630</v>
      </c>
      <c r="G180" s="43">
        <f t="shared" ref="G180:J180" si="68">SUM(G173:G179)</f>
        <v>16</v>
      </c>
      <c r="H180" s="43">
        <f t="shared" si="68"/>
        <v>14.940000000000001</v>
      </c>
      <c r="I180" s="43">
        <f t="shared" si="68"/>
        <v>81.069999999999993</v>
      </c>
      <c r="J180" s="43">
        <f t="shared" si="68"/>
        <v>524.22</v>
      </c>
      <c r="K180" s="19"/>
      <c r="L180" s="72">
        <f t="shared" ref="L180" si="69">SUM(L173:L179)</f>
        <v>63</v>
      </c>
    </row>
    <row r="181" spans="1:12" ht="15" x14ac:dyDescent="0.25">
      <c r="A181" s="25">
        <f>A173</f>
        <v>2</v>
      </c>
      <c r="B181" s="13">
        <f>B173</f>
        <v>5</v>
      </c>
      <c r="C181" s="10" t="s">
        <v>25</v>
      </c>
      <c r="D181" s="7" t="s">
        <v>26</v>
      </c>
      <c r="E181" s="36"/>
      <c r="F181" s="37"/>
      <c r="G181" s="42"/>
      <c r="H181" s="42"/>
      <c r="I181" s="42"/>
      <c r="J181" s="42"/>
      <c r="K181" s="37"/>
      <c r="L181" s="71"/>
    </row>
    <row r="182" spans="1:12" ht="15" x14ac:dyDescent="0.25">
      <c r="A182" s="23"/>
      <c r="B182" s="15"/>
      <c r="C182" s="11"/>
      <c r="D182" s="7" t="s">
        <v>27</v>
      </c>
      <c r="E182" s="141" t="s">
        <v>96</v>
      </c>
      <c r="F182" s="85">
        <v>200</v>
      </c>
      <c r="G182" s="86">
        <v>5.52</v>
      </c>
      <c r="H182" s="86">
        <v>3.32</v>
      </c>
      <c r="I182" s="86">
        <v>10.62</v>
      </c>
      <c r="J182" s="86">
        <v>94.76</v>
      </c>
      <c r="K182" s="100">
        <v>70</v>
      </c>
      <c r="L182" s="96">
        <v>35.909999999999997</v>
      </c>
    </row>
    <row r="183" spans="1:12" ht="15" x14ac:dyDescent="0.25">
      <c r="A183" s="23"/>
      <c r="B183" s="15"/>
      <c r="C183" s="11"/>
      <c r="D183" s="7" t="s">
        <v>28</v>
      </c>
      <c r="E183" s="141" t="s">
        <v>97</v>
      </c>
      <c r="F183" s="85">
        <v>90</v>
      </c>
      <c r="G183" s="86">
        <v>12.25</v>
      </c>
      <c r="H183" s="86">
        <v>22.12</v>
      </c>
      <c r="I183" s="86">
        <v>9.83</v>
      </c>
      <c r="J183" s="86">
        <v>197.82</v>
      </c>
      <c r="K183" s="100">
        <v>271</v>
      </c>
      <c r="L183" s="96">
        <v>47.32</v>
      </c>
    </row>
    <row r="184" spans="1:12" ht="15" x14ac:dyDescent="0.25">
      <c r="A184" s="23"/>
      <c r="B184" s="15"/>
      <c r="C184" s="11"/>
      <c r="D184" s="7" t="s">
        <v>29</v>
      </c>
      <c r="E184" s="141" t="s">
        <v>98</v>
      </c>
      <c r="F184" s="85">
        <v>150</v>
      </c>
      <c r="G184" s="86">
        <v>8.77</v>
      </c>
      <c r="H184" s="86">
        <v>5.18</v>
      </c>
      <c r="I184" s="86">
        <v>39.700000000000003</v>
      </c>
      <c r="J184" s="86">
        <v>240.13</v>
      </c>
      <c r="K184" s="100">
        <v>174</v>
      </c>
      <c r="L184" s="96">
        <v>9.6</v>
      </c>
    </row>
    <row r="185" spans="1:12" ht="15" x14ac:dyDescent="0.25">
      <c r="A185" s="23"/>
      <c r="B185" s="15"/>
      <c r="C185" s="11"/>
      <c r="D185" s="7" t="s">
        <v>30</v>
      </c>
      <c r="E185" s="141" t="s">
        <v>46</v>
      </c>
      <c r="F185" s="85">
        <v>200</v>
      </c>
      <c r="G185" s="86">
        <v>0.6</v>
      </c>
      <c r="H185" s="86">
        <v>0</v>
      </c>
      <c r="I185" s="86">
        <v>15.1</v>
      </c>
      <c r="J185" s="86">
        <v>62.58</v>
      </c>
      <c r="K185" s="100">
        <v>283</v>
      </c>
      <c r="L185" s="96">
        <v>4.1500000000000004</v>
      </c>
    </row>
    <row r="186" spans="1:12" ht="15" x14ac:dyDescent="0.25">
      <c r="A186" s="23"/>
      <c r="B186" s="15"/>
      <c r="C186" s="11"/>
      <c r="D186" s="7" t="s">
        <v>31</v>
      </c>
      <c r="E186" s="142"/>
      <c r="F186" s="76"/>
      <c r="G186" s="77"/>
      <c r="H186" s="77"/>
      <c r="I186" s="77"/>
      <c r="J186" s="77"/>
      <c r="K186" s="76"/>
      <c r="L186" s="78"/>
    </row>
    <row r="187" spans="1:12" ht="15" x14ac:dyDescent="0.25">
      <c r="A187" s="23"/>
      <c r="B187" s="15"/>
      <c r="C187" s="11"/>
      <c r="D187" s="7" t="s">
        <v>32</v>
      </c>
      <c r="E187" s="142" t="s">
        <v>42</v>
      </c>
      <c r="F187" s="76">
        <v>30</v>
      </c>
      <c r="G187" s="86">
        <v>1.74</v>
      </c>
      <c r="H187" s="86">
        <v>0.15</v>
      </c>
      <c r="I187" s="86">
        <v>14.19</v>
      </c>
      <c r="J187" s="86">
        <v>65.400000000000006</v>
      </c>
      <c r="K187" s="76">
        <v>108</v>
      </c>
      <c r="L187" s="96">
        <v>4.0199999999999996</v>
      </c>
    </row>
    <row r="188" spans="1:12" ht="15" x14ac:dyDescent="0.25">
      <c r="A188" s="23"/>
      <c r="B188" s="15"/>
      <c r="C188" s="11"/>
      <c r="D188" s="6"/>
      <c r="E188" s="36"/>
      <c r="F188" s="37"/>
      <c r="G188" s="42"/>
      <c r="H188" s="42"/>
      <c r="I188" s="42"/>
      <c r="J188" s="42"/>
      <c r="K188" s="37"/>
      <c r="L188" s="71"/>
    </row>
    <row r="189" spans="1:12" ht="15" x14ac:dyDescent="0.25">
      <c r="A189" s="23"/>
      <c r="B189" s="15"/>
      <c r="C189" s="11"/>
      <c r="D189" s="6"/>
      <c r="E189" s="36"/>
      <c r="F189" s="37"/>
      <c r="G189" s="42"/>
      <c r="H189" s="42"/>
      <c r="I189" s="42"/>
      <c r="J189" s="42"/>
      <c r="K189" s="37"/>
      <c r="L189" s="71"/>
    </row>
    <row r="190" spans="1:12" ht="15" x14ac:dyDescent="0.25">
      <c r="A190" s="24"/>
      <c r="B190" s="17"/>
      <c r="C190" s="8"/>
      <c r="D190" s="18" t="s">
        <v>33</v>
      </c>
      <c r="E190" s="9"/>
      <c r="F190" s="19">
        <f>SUM(F181:F189)</f>
        <v>670</v>
      </c>
      <c r="G190" s="43">
        <f t="shared" ref="G190:J190" si="70">SUM(G181:G189)</f>
        <v>28.88</v>
      </c>
      <c r="H190" s="43">
        <f t="shared" si="70"/>
        <v>30.77</v>
      </c>
      <c r="I190" s="43">
        <f t="shared" si="70"/>
        <v>89.44</v>
      </c>
      <c r="J190" s="43">
        <f t="shared" si="70"/>
        <v>660.69</v>
      </c>
      <c r="K190" s="19"/>
      <c r="L190" s="72">
        <f t="shared" ref="L190" si="71">SUM(L181:L189)</f>
        <v>100.99999999999999</v>
      </c>
    </row>
    <row r="191" spans="1:12" ht="15.75" thickBot="1" x14ac:dyDescent="0.25">
      <c r="A191" s="66">
        <f>A173</f>
        <v>2</v>
      </c>
      <c r="B191" s="67">
        <f>B173</f>
        <v>5</v>
      </c>
      <c r="C191" s="156" t="s">
        <v>4</v>
      </c>
      <c r="D191" s="157"/>
      <c r="E191" s="68"/>
      <c r="F191" s="69">
        <f>F180+F190</f>
        <v>1300</v>
      </c>
      <c r="G191" s="64">
        <f t="shared" ref="G191" si="72">G180+G190</f>
        <v>44.879999999999995</v>
      </c>
      <c r="H191" s="64">
        <f t="shared" ref="H191" si="73">H180+H190</f>
        <v>45.71</v>
      </c>
      <c r="I191" s="64">
        <f t="shared" ref="I191" si="74">I180+I190</f>
        <v>170.51</v>
      </c>
      <c r="J191" s="64">
        <f t="shared" ref="J191:L191" si="75">J180+J190</f>
        <v>1184.9100000000001</v>
      </c>
      <c r="K191" s="70"/>
      <c r="L191" s="108">
        <f t="shared" si="75"/>
        <v>164</v>
      </c>
    </row>
    <row r="192" spans="1:12" ht="13.5" thickBot="1" x14ac:dyDescent="0.25">
      <c r="A192" s="26"/>
      <c r="B192" s="27"/>
      <c r="C192" s="162" t="s">
        <v>5</v>
      </c>
      <c r="D192" s="162"/>
      <c r="E192" s="162"/>
      <c r="F192" s="32">
        <f>(F23+F41+F58+F77+F96+F115+F134+F153+F172+F191)/(IF(F23=0,0,1)+IF(F41=0,0,1)+IF(F58=0,0,1)+IF(F77=0,0,1)+IF(F96=0,0,1)+IF(F115=0,0,1)+IF(F134=0,0,1)+IF(F153=0,0,1)+IF(F172=0,0,1)+IF(F191=0,0,1))</f>
        <v>1275.5</v>
      </c>
      <c r="G192" s="45">
        <f>(G23+G41+G58+G77+G96+G115+G134+G153+G172+G191)/(IF(G23=0,0,1)+IF(G41=0,0,1)+IF(G58=0,0,1)+IF(G77=0,0,1)+IF(G96=0,0,1)+IF(G115=0,0,1)+IF(G134=0,0,1)+IF(G153=0,0,1)+IF(G172=0,0,1)+IF(G191=0,0,1))</f>
        <v>44.567000000000007</v>
      </c>
      <c r="H192" s="45">
        <f>(H23+H41+H58+H77+H96+H115+H134+H153+H172+H191)/(IF(H23=0,0,1)+IF(H41=0,0,1)+IF(H58=0,0,1)+IF(H77=0,0,1)+IF(H96=0,0,1)+IF(H115=0,0,1)+IF(H134=0,0,1)+IF(H153=0,0,1)+IF(H172=0,0,1)+IF(H191=0,0,1))</f>
        <v>41.285999999999994</v>
      </c>
      <c r="I192" s="45">
        <f>(I23+I41+I58+I77+I96+I115+I134+I153+I172+I191)/(IF(I23=0,0,1)+IF(I41=0,0,1)+IF(I58=0,0,1)+IF(I77=0,0,1)+IF(I96=0,0,1)+IF(I115=0,0,1)+IF(I134=0,0,1)+IF(I153=0,0,1)+IF(I172=0,0,1)+IF(I191=0,0,1))</f>
        <v>171.86600000000001</v>
      </c>
      <c r="J192" s="45">
        <f>(J23+J41+J58+J77+J96+J115+J134+J153+J172+J191)/(IF(J23=0,0,1)+IF(J41=0,0,1)+IF(J58=0,0,1)+IF(J77=0,0,1)+IF(J96=0,0,1)+IF(J115=0,0,1)+IF(J134=0,0,1)+IF(J153=0,0,1)+IF(J172=0,0,1)+IF(J191=0,0,1))</f>
        <v>1235.306</v>
      </c>
      <c r="K192" s="50"/>
      <c r="L192" s="137">
        <f>(L23+L41+L58+L77+L96+L115+L134+L153+L172+L191)/(IF(L23=0,0,1)+IF(L41=0,0,1)+IF(L58=0,0,1)+IF(L77=0,0,1)+IF(L96=0,0,1)+IF(L115=0,0,1)+IF(L134=0,0,1)+IF(L153=0,0,1)+IF(L172=0,0,1)+IF(L191=0,0,1))</f>
        <v>164</v>
      </c>
    </row>
  </sheetData>
  <mergeCells count="14">
    <mergeCell ref="C77:D77"/>
    <mergeCell ref="C96:D96"/>
    <mergeCell ref="C23:D23"/>
    <mergeCell ref="C192:E192"/>
    <mergeCell ref="C191:D191"/>
    <mergeCell ref="C115:D115"/>
    <mergeCell ref="C134:D134"/>
    <mergeCell ref="C153:D153"/>
    <mergeCell ref="C172:D172"/>
    <mergeCell ref="C1:E1"/>
    <mergeCell ref="H1:K1"/>
    <mergeCell ref="H2:K2"/>
    <mergeCell ref="C41:D41"/>
    <mergeCell ref="C58:D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9071-E538-4380-A2D4-E719737DCE7F}">
  <dimension ref="A1:M192"/>
  <sheetViews>
    <sheetView topLeftCell="A97" workbookViewId="0">
      <selection activeCell="E59" sqref="E59:L6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7109375" style="2" customWidth="1"/>
    <col min="13" max="16384" width="9.140625" style="2"/>
  </cols>
  <sheetData>
    <row r="1" spans="1:12" ht="35.25" customHeight="1" x14ac:dyDescent="0.25">
      <c r="A1" s="1" t="s">
        <v>7</v>
      </c>
      <c r="C1" s="151"/>
      <c r="D1" s="152"/>
      <c r="E1" s="152"/>
      <c r="F1" s="12" t="s">
        <v>16</v>
      </c>
      <c r="G1" s="2" t="s">
        <v>17</v>
      </c>
      <c r="H1" s="153" t="s">
        <v>40</v>
      </c>
      <c r="I1" s="153"/>
      <c r="J1" s="153"/>
      <c r="K1" s="153"/>
    </row>
    <row r="2" spans="1:12" ht="18" x14ac:dyDescent="0.2">
      <c r="A2" s="33" t="s">
        <v>6</v>
      </c>
      <c r="C2" s="2"/>
      <c r="G2" s="2" t="s">
        <v>18</v>
      </c>
      <c r="H2" s="153" t="s">
        <v>39</v>
      </c>
      <c r="I2" s="153"/>
      <c r="J2" s="153"/>
      <c r="K2" s="153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57">
        <v>10</v>
      </c>
      <c r="I3" s="57">
        <v>11</v>
      </c>
      <c r="J3" s="58">
        <v>2025</v>
      </c>
      <c r="K3" s="1"/>
    </row>
    <row r="4" spans="1:12" ht="13.5" thickBot="1" x14ac:dyDescent="0.25">
      <c r="C4" s="2"/>
      <c r="D4" s="4"/>
      <c r="H4" s="40" t="s">
        <v>36</v>
      </c>
      <c r="I4" s="40" t="s">
        <v>37</v>
      </c>
      <c r="J4" s="40" t="s">
        <v>38</v>
      </c>
    </row>
    <row r="5" spans="1:12" ht="34.5" thickBot="1" x14ac:dyDescent="0.25">
      <c r="A5" s="38" t="s">
        <v>14</v>
      </c>
      <c r="B5" s="39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46" t="s">
        <v>11</v>
      </c>
      <c r="L5" s="54" t="s">
        <v>35</v>
      </c>
    </row>
    <row r="6" spans="1:12" ht="15" x14ac:dyDescent="0.25">
      <c r="A6" s="23">
        <v>1</v>
      </c>
      <c r="B6" s="15">
        <v>1</v>
      </c>
      <c r="C6" s="11" t="s">
        <v>20</v>
      </c>
      <c r="D6" s="8" t="s">
        <v>21</v>
      </c>
      <c r="E6" s="59" t="s">
        <v>99</v>
      </c>
      <c r="F6" s="79">
        <v>200</v>
      </c>
      <c r="G6" s="80">
        <v>7.76</v>
      </c>
      <c r="H6" s="80">
        <v>7</v>
      </c>
      <c r="I6" s="80">
        <v>36.799999999999997</v>
      </c>
      <c r="J6" s="79">
        <v>234</v>
      </c>
      <c r="K6" s="63">
        <v>195</v>
      </c>
      <c r="L6" s="138">
        <v>22.88</v>
      </c>
    </row>
    <row r="7" spans="1:12" ht="15" x14ac:dyDescent="0.25">
      <c r="A7" s="23"/>
      <c r="B7" s="15"/>
      <c r="C7" s="11"/>
      <c r="D7" s="7" t="s">
        <v>22</v>
      </c>
      <c r="E7" s="146" t="s">
        <v>41</v>
      </c>
      <c r="F7" s="81">
        <v>200</v>
      </c>
      <c r="G7" s="82">
        <v>0.66</v>
      </c>
      <c r="H7" s="82">
        <v>0</v>
      </c>
      <c r="I7" s="82">
        <v>15.3</v>
      </c>
      <c r="J7" s="81">
        <v>64.959999999999994</v>
      </c>
      <c r="K7" s="52">
        <v>285</v>
      </c>
      <c r="L7" s="148">
        <v>17.3</v>
      </c>
    </row>
    <row r="8" spans="1:12" ht="15" x14ac:dyDescent="0.25">
      <c r="A8" s="23"/>
      <c r="B8" s="15"/>
      <c r="C8" s="11"/>
      <c r="D8" s="7" t="s">
        <v>23</v>
      </c>
      <c r="E8" s="41"/>
      <c r="F8" s="37"/>
      <c r="G8" s="42"/>
      <c r="H8" s="42"/>
      <c r="I8" s="42"/>
      <c r="J8" s="42"/>
      <c r="K8" s="47"/>
      <c r="L8" s="71"/>
    </row>
    <row r="9" spans="1:12" ht="15" x14ac:dyDescent="0.25">
      <c r="A9" s="23"/>
      <c r="B9" s="15"/>
      <c r="C9" s="11"/>
      <c r="D9" s="7" t="s">
        <v>24</v>
      </c>
      <c r="E9" s="36"/>
      <c r="F9" s="37"/>
      <c r="G9" s="42"/>
      <c r="H9" s="42"/>
      <c r="I9" s="42"/>
      <c r="J9" s="42"/>
      <c r="K9" s="52"/>
      <c r="L9" s="71"/>
    </row>
    <row r="10" spans="1:12" ht="15" x14ac:dyDescent="0.25">
      <c r="A10" s="23"/>
      <c r="B10" s="15"/>
      <c r="C10" s="11"/>
      <c r="D10" s="6" t="s">
        <v>26</v>
      </c>
      <c r="E10" s="146" t="s">
        <v>60</v>
      </c>
      <c r="F10" s="81">
        <v>60</v>
      </c>
      <c r="G10" s="81">
        <v>3.1</v>
      </c>
      <c r="H10" s="81">
        <v>1.1599999999999999</v>
      </c>
      <c r="I10" s="81">
        <v>34.880000000000003</v>
      </c>
      <c r="J10" s="81">
        <v>160</v>
      </c>
      <c r="K10" s="61">
        <v>152</v>
      </c>
      <c r="L10" s="90">
        <v>6.82</v>
      </c>
    </row>
    <row r="11" spans="1:12" ht="30" x14ac:dyDescent="0.25">
      <c r="A11" s="23"/>
      <c r="B11" s="15"/>
      <c r="C11" s="11"/>
      <c r="D11" s="6" t="s">
        <v>58</v>
      </c>
      <c r="E11" s="146" t="s">
        <v>59</v>
      </c>
      <c r="F11" s="81">
        <v>170</v>
      </c>
      <c r="G11" s="83">
        <v>5.0999999999999996</v>
      </c>
      <c r="H11" s="83">
        <v>5.44</v>
      </c>
      <c r="I11" s="83">
        <v>7.99</v>
      </c>
      <c r="J11" s="81">
        <v>102</v>
      </c>
      <c r="K11" s="61">
        <v>435</v>
      </c>
      <c r="L11" s="149">
        <v>16</v>
      </c>
    </row>
    <row r="12" spans="1:12" ht="15" x14ac:dyDescent="0.25">
      <c r="A12" s="24"/>
      <c r="B12" s="17"/>
      <c r="C12" s="8"/>
      <c r="D12" s="18" t="s">
        <v>33</v>
      </c>
      <c r="E12" s="65"/>
      <c r="F12" s="60">
        <f>SUM(F6:F11)</f>
        <v>630</v>
      </c>
      <c r="G12" s="60">
        <f>SUM(G6:G11)</f>
        <v>16.619999999999997</v>
      </c>
      <c r="H12" s="60">
        <f>SUM(H6:H11)</f>
        <v>13.600000000000001</v>
      </c>
      <c r="I12" s="60">
        <f>SUM(I6:I11)</f>
        <v>94.969999999999985</v>
      </c>
      <c r="J12" s="60">
        <f>SUM(J6:J11)</f>
        <v>560.96</v>
      </c>
      <c r="K12" s="48"/>
      <c r="L12" s="72">
        <f>SUM(L6:L11)</f>
        <v>63</v>
      </c>
    </row>
    <row r="13" spans="1:12" ht="15" x14ac:dyDescent="0.25">
      <c r="A13" s="25">
        <f>A6</f>
        <v>1</v>
      </c>
      <c r="B13" s="13">
        <f>B6</f>
        <v>1</v>
      </c>
      <c r="C13" s="10" t="s">
        <v>25</v>
      </c>
      <c r="D13" s="7" t="s">
        <v>26</v>
      </c>
      <c r="E13" s="36"/>
      <c r="F13" s="37"/>
      <c r="G13" s="42"/>
      <c r="H13" s="42"/>
      <c r="I13" s="42"/>
      <c r="J13" s="42"/>
      <c r="K13" s="47"/>
      <c r="L13" s="71"/>
    </row>
    <row r="14" spans="1:12" ht="15" x14ac:dyDescent="0.25">
      <c r="A14" s="23"/>
      <c r="B14" s="15"/>
      <c r="C14" s="11"/>
      <c r="D14" s="7" t="s">
        <v>27</v>
      </c>
      <c r="E14" s="139" t="s">
        <v>61</v>
      </c>
      <c r="F14" s="81">
        <v>200</v>
      </c>
      <c r="G14" s="83">
        <v>4.5</v>
      </c>
      <c r="H14" s="83">
        <v>3.52</v>
      </c>
      <c r="I14" s="83">
        <v>18.62</v>
      </c>
      <c r="J14" s="81">
        <v>124.58</v>
      </c>
      <c r="K14" s="47">
        <v>63</v>
      </c>
      <c r="L14" s="71">
        <v>9.61</v>
      </c>
    </row>
    <row r="15" spans="1:12" ht="15" x14ac:dyDescent="0.25">
      <c r="A15" s="23"/>
      <c r="B15" s="15"/>
      <c r="C15" s="11"/>
      <c r="D15" s="7" t="s">
        <v>28</v>
      </c>
      <c r="E15" s="139" t="s">
        <v>52</v>
      </c>
      <c r="F15" s="81">
        <v>180</v>
      </c>
      <c r="G15" s="83">
        <v>13.84</v>
      </c>
      <c r="H15" s="83">
        <v>25.83</v>
      </c>
      <c r="I15" s="83">
        <v>35.770000000000003</v>
      </c>
      <c r="J15" s="81">
        <v>431.44</v>
      </c>
      <c r="K15" s="47">
        <v>171</v>
      </c>
      <c r="L15" s="71">
        <v>59.7</v>
      </c>
    </row>
    <row r="16" spans="1:12" ht="15" x14ac:dyDescent="0.25">
      <c r="A16" s="23"/>
      <c r="B16" s="15"/>
      <c r="C16" s="11"/>
      <c r="D16" s="7" t="s">
        <v>29</v>
      </c>
      <c r="E16" s="142"/>
      <c r="F16" s="37"/>
      <c r="G16" s="42"/>
      <c r="H16" s="42"/>
      <c r="I16" s="42"/>
      <c r="J16" s="42"/>
      <c r="K16" s="47"/>
      <c r="L16" s="71"/>
    </row>
    <row r="17" spans="1:13" ht="15" x14ac:dyDescent="0.25">
      <c r="A17" s="23"/>
      <c r="B17" s="15"/>
      <c r="C17" s="11"/>
      <c r="D17" s="7" t="s">
        <v>30</v>
      </c>
      <c r="E17" s="142" t="s">
        <v>43</v>
      </c>
      <c r="F17" s="37">
        <v>200</v>
      </c>
      <c r="G17" s="42">
        <v>1</v>
      </c>
      <c r="H17" s="42">
        <v>0</v>
      </c>
      <c r="I17" s="42">
        <v>22</v>
      </c>
      <c r="J17" s="42">
        <v>88</v>
      </c>
      <c r="K17" s="47">
        <v>518</v>
      </c>
      <c r="L17" s="71">
        <v>27.67</v>
      </c>
    </row>
    <row r="18" spans="1:13" ht="15" x14ac:dyDescent="0.25">
      <c r="A18" s="23"/>
      <c r="B18" s="15"/>
      <c r="C18" s="11"/>
      <c r="D18" s="7" t="s">
        <v>31</v>
      </c>
      <c r="E18" s="142"/>
      <c r="F18" s="37"/>
      <c r="G18" s="42"/>
      <c r="H18" s="42"/>
      <c r="I18" s="42"/>
      <c r="J18" s="42"/>
      <c r="K18" s="47"/>
      <c r="L18" s="71"/>
    </row>
    <row r="19" spans="1:13" ht="15" x14ac:dyDescent="0.25">
      <c r="A19" s="23"/>
      <c r="B19" s="15"/>
      <c r="C19" s="11"/>
      <c r="D19" s="7" t="s">
        <v>32</v>
      </c>
      <c r="E19" s="142" t="s">
        <v>42</v>
      </c>
      <c r="F19" s="37">
        <v>30</v>
      </c>
      <c r="G19" s="83">
        <v>1.74</v>
      </c>
      <c r="H19" s="83">
        <v>0.15</v>
      </c>
      <c r="I19" s="83">
        <v>14.19</v>
      </c>
      <c r="J19" s="81">
        <v>65.400000000000006</v>
      </c>
      <c r="K19" s="47">
        <v>108</v>
      </c>
      <c r="L19" s="71">
        <v>4.0199999999999996</v>
      </c>
    </row>
    <row r="20" spans="1:13" ht="15" x14ac:dyDescent="0.25">
      <c r="A20" s="23"/>
      <c r="B20" s="15"/>
      <c r="C20" s="11"/>
      <c r="D20" s="6"/>
      <c r="E20" s="36"/>
      <c r="F20" s="37"/>
      <c r="G20" s="42"/>
      <c r="H20" s="42"/>
      <c r="I20" s="42"/>
      <c r="J20" s="42"/>
      <c r="K20" s="47"/>
      <c r="L20" s="71"/>
    </row>
    <row r="21" spans="1:13" ht="15" x14ac:dyDescent="0.25">
      <c r="A21" s="23"/>
      <c r="B21" s="15"/>
      <c r="C21" s="11"/>
      <c r="D21" s="6"/>
      <c r="E21" s="36"/>
      <c r="F21" s="37"/>
      <c r="G21" s="42"/>
      <c r="H21" s="42"/>
      <c r="I21" s="42"/>
      <c r="J21" s="42"/>
      <c r="K21" s="47"/>
      <c r="L21" s="71"/>
    </row>
    <row r="22" spans="1:13" ht="15" x14ac:dyDescent="0.25">
      <c r="A22" s="24"/>
      <c r="B22" s="17"/>
      <c r="C22" s="8"/>
      <c r="D22" s="18" t="s">
        <v>33</v>
      </c>
      <c r="E22" s="9"/>
      <c r="F22" s="19">
        <f>SUM(F13:F21)</f>
        <v>610</v>
      </c>
      <c r="G22" s="43">
        <f>SUM(G13:G21)</f>
        <v>21.08</v>
      </c>
      <c r="H22" s="43">
        <f>SUM(H13:H21)</f>
        <v>29.499999999999996</v>
      </c>
      <c r="I22" s="43">
        <f>SUM(I13:I21)</f>
        <v>90.58</v>
      </c>
      <c r="J22" s="43">
        <f>SUM(J13:J21)</f>
        <v>709.42</v>
      </c>
      <c r="K22" s="48"/>
      <c r="L22" s="72">
        <f>SUM(L13:L21)</f>
        <v>101</v>
      </c>
    </row>
    <row r="23" spans="1:13" ht="15.75" thickBot="1" x14ac:dyDescent="0.25">
      <c r="A23" s="28">
        <f>A6</f>
        <v>1</v>
      </c>
      <c r="B23" s="29">
        <f>B6</f>
        <v>1</v>
      </c>
      <c r="C23" s="160" t="s">
        <v>4</v>
      </c>
      <c r="D23" s="161"/>
      <c r="E23" s="30"/>
      <c r="F23" s="31">
        <f>F12+F22</f>
        <v>1240</v>
      </c>
      <c r="G23" s="44">
        <f>G12+G22</f>
        <v>37.699999999999996</v>
      </c>
      <c r="H23" s="44">
        <f>H12+H22</f>
        <v>43.099999999999994</v>
      </c>
      <c r="I23" s="44">
        <f>I12+I22</f>
        <v>185.54999999999998</v>
      </c>
      <c r="J23" s="44">
        <f>J12+J22</f>
        <v>1270.3800000000001</v>
      </c>
      <c r="K23" s="49"/>
      <c r="L23" s="73">
        <f>L12+L22</f>
        <v>164</v>
      </c>
    </row>
    <row r="24" spans="1:13" ht="15" x14ac:dyDescent="0.25">
      <c r="A24" s="102">
        <v>1</v>
      </c>
      <c r="B24" s="103">
        <v>2</v>
      </c>
      <c r="C24" s="5" t="s">
        <v>20</v>
      </c>
      <c r="D24" s="5" t="s">
        <v>21</v>
      </c>
      <c r="E24" s="140" t="s">
        <v>62</v>
      </c>
      <c r="F24" s="84">
        <v>200</v>
      </c>
      <c r="G24" s="94">
        <v>5.76</v>
      </c>
      <c r="H24" s="94">
        <v>7.84</v>
      </c>
      <c r="I24" s="94">
        <v>26.3</v>
      </c>
      <c r="J24" s="94">
        <v>198.26</v>
      </c>
      <c r="K24" s="104" t="s">
        <v>53</v>
      </c>
      <c r="L24" s="95">
        <v>20.97</v>
      </c>
    </row>
    <row r="25" spans="1:13" ht="15" x14ac:dyDescent="0.25">
      <c r="A25" s="105"/>
      <c r="B25" s="53"/>
      <c r="C25" s="7"/>
      <c r="D25" s="7" t="s">
        <v>22</v>
      </c>
      <c r="E25" s="141" t="s">
        <v>45</v>
      </c>
      <c r="F25" s="85">
        <v>200</v>
      </c>
      <c r="G25" s="86">
        <v>0.6</v>
      </c>
      <c r="H25" s="86">
        <v>0</v>
      </c>
      <c r="I25" s="86">
        <v>23.98</v>
      </c>
      <c r="J25" s="86">
        <v>95.24</v>
      </c>
      <c r="K25" s="76">
        <v>519</v>
      </c>
      <c r="L25" s="96">
        <v>6.73</v>
      </c>
    </row>
    <row r="26" spans="1:13" ht="15" x14ac:dyDescent="0.25">
      <c r="A26" s="105"/>
      <c r="B26" s="53"/>
      <c r="C26" s="7"/>
      <c r="D26" s="7" t="s">
        <v>23</v>
      </c>
      <c r="E26" s="142"/>
      <c r="F26" s="76"/>
      <c r="G26" s="77"/>
      <c r="H26" s="77"/>
      <c r="I26" s="77"/>
      <c r="J26" s="77"/>
      <c r="K26" s="76"/>
      <c r="L26" s="78"/>
    </row>
    <row r="27" spans="1:13" ht="15" x14ac:dyDescent="0.25">
      <c r="A27" s="105"/>
      <c r="B27" s="53"/>
      <c r="C27" s="7"/>
      <c r="D27" s="7" t="s">
        <v>24</v>
      </c>
      <c r="E27" s="142"/>
      <c r="F27" s="76"/>
      <c r="G27" s="77"/>
      <c r="H27" s="77"/>
      <c r="I27" s="77"/>
      <c r="J27" s="77"/>
      <c r="K27" s="76"/>
      <c r="L27" s="78"/>
    </row>
    <row r="28" spans="1:13" ht="15" x14ac:dyDescent="0.25">
      <c r="A28" s="105"/>
      <c r="B28" s="53"/>
      <c r="C28" s="7"/>
      <c r="D28" s="6" t="s">
        <v>26</v>
      </c>
      <c r="E28" s="141" t="s">
        <v>63</v>
      </c>
      <c r="F28" s="85">
        <v>40</v>
      </c>
      <c r="G28" s="86">
        <v>2.2999999999999998</v>
      </c>
      <c r="H28" s="86">
        <v>9.1199999999999992</v>
      </c>
      <c r="I28" s="86">
        <v>15.5</v>
      </c>
      <c r="J28" s="86">
        <v>153.4</v>
      </c>
      <c r="K28" s="76">
        <v>1</v>
      </c>
      <c r="L28" s="150">
        <v>19.3</v>
      </c>
    </row>
    <row r="29" spans="1:13" ht="30" x14ac:dyDescent="0.25">
      <c r="A29" s="105"/>
      <c r="B29" s="53"/>
      <c r="C29" s="7"/>
      <c r="D29" s="6" t="s">
        <v>58</v>
      </c>
      <c r="E29" s="142" t="s">
        <v>59</v>
      </c>
      <c r="F29" s="76">
        <v>170</v>
      </c>
      <c r="G29" s="86">
        <v>5.0999999999999996</v>
      </c>
      <c r="H29" s="86">
        <v>5.44</v>
      </c>
      <c r="I29" s="86">
        <v>7.99</v>
      </c>
      <c r="J29" s="87">
        <v>102</v>
      </c>
      <c r="K29" s="77">
        <v>435</v>
      </c>
      <c r="L29" s="78">
        <v>16</v>
      </c>
    </row>
    <row r="30" spans="1:13" ht="15" x14ac:dyDescent="0.25">
      <c r="A30" s="105"/>
      <c r="B30" s="53"/>
      <c r="C30" s="7"/>
      <c r="D30" s="18" t="s">
        <v>33</v>
      </c>
      <c r="E30" s="9"/>
      <c r="F30" s="97">
        <f>SUM(F24:F29)</f>
        <v>610</v>
      </c>
      <c r="G30" s="101">
        <f>SUM(G24:G29)</f>
        <v>13.76</v>
      </c>
      <c r="H30" s="101">
        <f>SUM(H24:H29)</f>
        <v>22.400000000000002</v>
      </c>
      <c r="I30" s="101">
        <f>SUM(I24:I29)</f>
        <v>73.77</v>
      </c>
      <c r="J30" s="101">
        <f>SUM(J24:J29)</f>
        <v>548.9</v>
      </c>
      <c r="K30" s="97"/>
      <c r="L30" s="98">
        <f>SUM(L24:L29)</f>
        <v>63</v>
      </c>
    </row>
    <row r="31" spans="1:13" ht="15" x14ac:dyDescent="0.25">
      <c r="A31" s="105">
        <f>A24</f>
        <v>1</v>
      </c>
      <c r="B31" s="53">
        <f>B24</f>
        <v>2</v>
      </c>
      <c r="C31" s="7" t="s">
        <v>25</v>
      </c>
      <c r="D31" s="7" t="s">
        <v>26</v>
      </c>
      <c r="E31" s="36"/>
      <c r="F31" s="76"/>
      <c r="G31" s="77"/>
      <c r="H31" s="77"/>
      <c r="I31" s="77"/>
      <c r="J31" s="77"/>
      <c r="K31" s="76"/>
      <c r="L31" s="78"/>
      <c r="M31" s="51"/>
    </row>
    <row r="32" spans="1:13" ht="15" x14ac:dyDescent="0.25">
      <c r="A32" s="105"/>
      <c r="B32" s="53"/>
      <c r="C32" s="7"/>
      <c r="D32" s="7" t="s">
        <v>27</v>
      </c>
      <c r="E32" s="141" t="s">
        <v>64</v>
      </c>
      <c r="F32" s="99">
        <v>200</v>
      </c>
      <c r="G32" s="86">
        <v>1.78</v>
      </c>
      <c r="H32" s="86">
        <v>4.24</v>
      </c>
      <c r="I32" s="86">
        <v>9.3800000000000008</v>
      </c>
      <c r="J32" s="86">
        <v>83.14</v>
      </c>
      <c r="K32" s="100">
        <v>67</v>
      </c>
      <c r="L32" s="96">
        <v>16.2</v>
      </c>
      <c r="M32" s="51"/>
    </row>
    <row r="33" spans="1:13" ht="15" x14ac:dyDescent="0.25">
      <c r="A33" s="105"/>
      <c r="B33" s="53"/>
      <c r="C33" s="7"/>
      <c r="D33" s="7" t="s">
        <v>28</v>
      </c>
      <c r="E33" s="141" t="s">
        <v>65</v>
      </c>
      <c r="F33" s="99">
        <v>90</v>
      </c>
      <c r="G33" s="86">
        <v>13.2</v>
      </c>
      <c r="H33" s="86">
        <v>9.7899999999999991</v>
      </c>
      <c r="I33" s="86">
        <v>11.47</v>
      </c>
      <c r="J33" s="86">
        <v>187.22</v>
      </c>
      <c r="K33" s="100">
        <v>271</v>
      </c>
      <c r="L33" s="96">
        <v>54.82</v>
      </c>
      <c r="M33" s="51"/>
    </row>
    <row r="34" spans="1:13" ht="15" x14ac:dyDescent="0.25">
      <c r="A34" s="105"/>
      <c r="B34" s="53"/>
      <c r="C34" s="7"/>
      <c r="D34" s="7" t="s">
        <v>29</v>
      </c>
      <c r="E34" s="141" t="s">
        <v>54</v>
      </c>
      <c r="F34" s="99">
        <v>150</v>
      </c>
      <c r="G34" s="86">
        <v>3.24</v>
      </c>
      <c r="H34" s="86">
        <v>4.79</v>
      </c>
      <c r="I34" s="86">
        <v>22.02</v>
      </c>
      <c r="J34" s="86">
        <v>144.57</v>
      </c>
      <c r="K34" s="100">
        <v>138</v>
      </c>
      <c r="L34" s="96">
        <v>21.81</v>
      </c>
      <c r="M34" s="51"/>
    </row>
    <row r="35" spans="1:13" ht="15" x14ac:dyDescent="0.25">
      <c r="A35" s="105"/>
      <c r="B35" s="53"/>
      <c r="C35" s="7"/>
      <c r="D35" s="7" t="s">
        <v>30</v>
      </c>
      <c r="E35" s="141" t="s">
        <v>46</v>
      </c>
      <c r="F35" s="76">
        <v>200</v>
      </c>
      <c r="G35" s="86">
        <v>0.6</v>
      </c>
      <c r="H35" s="86">
        <v>0</v>
      </c>
      <c r="I35" s="86">
        <v>15.1</v>
      </c>
      <c r="J35" s="86">
        <v>62.58</v>
      </c>
      <c r="K35" s="100">
        <v>283</v>
      </c>
      <c r="L35" s="96">
        <v>4.1500000000000004</v>
      </c>
      <c r="M35" s="51"/>
    </row>
    <row r="36" spans="1:13" ht="15" x14ac:dyDescent="0.25">
      <c r="A36" s="105"/>
      <c r="B36" s="53"/>
      <c r="C36" s="7"/>
      <c r="D36" s="7" t="s">
        <v>31</v>
      </c>
      <c r="E36" s="142"/>
      <c r="F36" s="76"/>
      <c r="G36" s="77"/>
      <c r="H36" s="77"/>
      <c r="I36" s="77"/>
      <c r="J36" s="77"/>
      <c r="K36" s="76"/>
      <c r="L36" s="78"/>
    </row>
    <row r="37" spans="1:13" ht="15" x14ac:dyDescent="0.25">
      <c r="A37" s="105"/>
      <c r="B37" s="53"/>
      <c r="C37" s="7"/>
      <c r="D37" s="7" t="s">
        <v>32</v>
      </c>
      <c r="E37" s="142" t="s">
        <v>42</v>
      </c>
      <c r="F37" s="76">
        <v>30</v>
      </c>
      <c r="G37" s="77">
        <v>1.74</v>
      </c>
      <c r="H37" s="77">
        <v>0.15</v>
      </c>
      <c r="I37" s="77">
        <v>14.19</v>
      </c>
      <c r="J37" s="77">
        <v>65.400000000000006</v>
      </c>
      <c r="K37" s="76">
        <v>108</v>
      </c>
      <c r="L37" s="96">
        <v>4.0199999999999996</v>
      </c>
    </row>
    <row r="38" spans="1:13" ht="15" x14ac:dyDescent="0.25">
      <c r="A38" s="105"/>
      <c r="B38" s="53"/>
      <c r="C38" s="7"/>
      <c r="D38" s="6"/>
      <c r="E38" s="36"/>
      <c r="F38" s="76"/>
      <c r="G38" s="77"/>
      <c r="H38" s="77"/>
      <c r="I38" s="77"/>
      <c r="J38" s="77"/>
      <c r="K38" s="76"/>
      <c r="L38" s="78"/>
    </row>
    <row r="39" spans="1:13" ht="15" x14ac:dyDescent="0.25">
      <c r="A39" s="105"/>
      <c r="B39" s="53"/>
      <c r="C39" s="7"/>
      <c r="D39" s="6"/>
      <c r="E39" s="36"/>
      <c r="F39" s="76"/>
      <c r="G39" s="77"/>
      <c r="H39" s="77"/>
      <c r="I39" s="77"/>
      <c r="J39" s="77"/>
      <c r="K39" s="76"/>
      <c r="L39" s="78"/>
    </row>
    <row r="40" spans="1:13" ht="15" x14ac:dyDescent="0.25">
      <c r="A40" s="105"/>
      <c r="B40" s="53"/>
      <c r="C40" s="7"/>
      <c r="D40" s="18" t="s">
        <v>33</v>
      </c>
      <c r="E40" s="9"/>
      <c r="F40" s="19">
        <f>SUM(F31:F39)</f>
        <v>670</v>
      </c>
      <c r="G40" s="43">
        <f>SUM(G31:G39)</f>
        <v>20.56</v>
      </c>
      <c r="H40" s="43">
        <f>SUM(H31:H39)</f>
        <v>18.97</v>
      </c>
      <c r="I40" s="43">
        <f>SUM(I31:I39)</f>
        <v>72.160000000000011</v>
      </c>
      <c r="J40" s="43">
        <f>SUM(J31:J39)</f>
        <v>542.91</v>
      </c>
      <c r="K40" s="19"/>
      <c r="L40" s="72">
        <f>SUM(L31:L39)</f>
        <v>101</v>
      </c>
    </row>
    <row r="41" spans="1:13" ht="15.75" customHeight="1" thickBot="1" x14ac:dyDescent="0.25">
      <c r="A41" s="28">
        <f>A24</f>
        <v>1</v>
      </c>
      <c r="B41" s="29">
        <f>B24</f>
        <v>2</v>
      </c>
      <c r="C41" s="154" t="s">
        <v>4</v>
      </c>
      <c r="D41" s="155"/>
      <c r="E41" s="30"/>
      <c r="F41" s="31">
        <f>F30+F40</f>
        <v>1280</v>
      </c>
      <c r="G41" s="44">
        <f t="shared" ref="G41:L41" si="0">G30+G40</f>
        <v>34.32</v>
      </c>
      <c r="H41" s="44">
        <f t="shared" si="0"/>
        <v>41.370000000000005</v>
      </c>
      <c r="I41" s="44">
        <f t="shared" si="0"/>
        <v>145.93</v>
      </c>
      <c r="J41" s="44">
        <f t="shared" si="0"/>
        <v>1091.81</v>
      </c>
      <c r="K41" s="31"/>
      <c r="L41" s="73">
        <f t="shared" si="0"/>
        <v>164</v>
      </c>
    </row>
    <row r="42" spans="1:13" ht="15" x14ac:dyDescent="0.25">
      <c r="A42" s="20">
        <v>1</v>
      </c>
      <c r="B42" s="21">
        <v>3</v>
      </c>
      <c r="C42" s="22" t="s">
        <v>20</v>
      </c>
      <c r="D42" s="5" t="s">
        <v>21</v>
      </c>
      <c r="E42" s="140" t="s">
        <v>66</v>
      </c>
      <c r="F42" s="106">
        <v>200</v>
      </c>
      <c r="G42" s="94">
        <v>5</v>
      </c>
      <c r="H42" s="94">
        <v>6.1</v>
      </c>
      <c r="I42" s="94">
        <v>39.979999999999997</v>
      </c>
      <c r="J42" s="107">
        <v>233.72</v>
      </c>
      <c r="K42" s="74">
        <v>181</v>
      </c>
      <c r="L42" s="95">
        <v>22.11</v>
      </c>
    </row>
    <row r="43" spans="1:13" ht="15" x14ac:dyDescent="0.25">
      <c r="A43" s="23"/>
      <c r="B43" s="15"/>
      <c r="C43" s="11"/>
      <c r="D43" s="7" t="s">
        <v>22</v>
      </c>
      <c r="E43" s="141" t="s">
        <v>46</v>
      </c>
      <c r="F43" s="99">
        <v>200</v>
      </c>
      <c r="G43" s="86">
        <v>0.6</v>
      </c>
      <c r="H43" s="86">
        <v>0</v>
      </c>
      <c r="I43" s="86">
        <v>15.1</v>
      </c>
      <c r="J43" s="77">
        <v>62.58</v>
      </c>
      <c r="K43" s="75">
        <v>283</v>
      </c>
      <c r="L43" s="96">
        <v>4.1399999999999997</v>
      </c>
    </row>
    <row r="44" spans="1:13" ht="15" x14ac:dyDescent="0.25">
      <c r="A44" s="23"/>
      <c r="B44" s="15"/>
      <c r="C44" s="11"/>
      <c r="D44" s="7" t="s">
        <v>23</v>
      </c>
      <c r="E44" s="142"/>
      <c r="F44" s="37"/>
      <c r="G44" s="42"/>
      <c r="H44" s="42"/>
      <c r="I44" s="42"/>
      <c r="J44" s="42"/>
      <c r="K44" s="47"/>
      <c r="L44" s="71"/>
    </row>
    <row r="45" spans="1:13" ht="15" x14ac:dyDescent="0.25">
      <c r="A45" s="23"/>
      <c r="B45" s="15"/>
      <c r="C45" s="11"/>
      <c r="D45" s="6" t="s">
        <v>26</v>
      </c>
      <c r="E45" s="141" t="s">
        <v>51</v>
      </c>
      <c r="F45" s="99">
        <v>50</v>
      </c>
      <c r="G45" s="86">
        <v>6.53</v>
      </c>
      <c r="H45" s="86">
        <v>4.99</v>
      </c>
      <c r="I45" s="86">
        <v>18.510000000000002</v>
      </c>
      <c r="J45" s="86">
        <v>145.04</v>
      </c>
      <c r="K45" s="75">
        <v>3</v>
      </c>
      <c r="L45" s="96">
        <v>20.75</v>
      </c>
    </row>
    <row r="46" spans="1:13" ht="30" x14ac:dyDescent="0.25">
      <c r="A46" s="23"/>
      <c r="B46" s="15"/>
      <c r="C46" s="11"/>
      <c r="D46" s="6" t="s">
        <v>58</v>
      </c>
      <c r="E46" s="142" t="s">
        <v>59</v>
      </c>
      <c r="F46" s="76">
        <v>170</v>
      </c>
      <c r="G46" s="77">
        <v>5.0999999999999996</v>
      </c>
      <c r="H46" s="77">
        <v>5.44</v>
      </c>
      <c r="I46" s="77">
        <v>7.99</v>
      </c>
      <c r="J46" s="77">
        <v>102</v>
      </c>
      <c r="K46" s="77">
        <v>435</v>
      </c>
      <c r="L46" s="96">
        <v>16</v>
      </c>
    </row>
    <row r="47" spans="1:13" ht="15" x14ac:dyDescent="0.25">
      <c r="A47" s="24"/>
      <c r="B47" s="17"/>
      <c r="C47" s="8"/>
      <c r="D47" s="18" t="s">
        <v>33</v>
      </c>
      <c r="E47" s="9"/>
      <c r="F47" s="97">
        <f>SUM(F42:F46)</f>
        <v>620</v>
      </c>
      <c r="G47" s="101">
        <f>SUM(G42:G46)</f>
        <v>17.229999999999997</v>
      </c>
      <c r="H47" s="101">
        <f>SUM(H42:H46)</f>
        <v>16.53</v>
      </c>
      <c r="I47" s="101">
        <f>SUM(I42:I46)</f>
        <v>81.58</v>
      </c>
      <c r="J47" s="101">
        <f>SUM(J42:J46)</f>
        <v>543.34</v>
      </c>
      <c r="K47" s="97"/>
      <c r="L47" s="98">
        <f>SUM(L42:L46)</f>
        <v>63</v>
      </c>
    </row>
    <row r="48" spans="1:13" ht="15" x14ac:dyDescent="0.25">
      <c r="A48" s="25">
        <f>A42</f>
        <v>1</v>
      </c>
      <c r="B48" s="13">
        <f>B42</f>
        <v>3</v>
      </c>
      <c r="C48" s="10" t="s">
        <v>25</v>
      </c>
      <c r="D48" s="7" t="s">
        <v>26</v>
      </c>
      <c r="E48" s="141" t="s">
        <v>67</v>
      </c>
      <c r="F48" s="99">
        <v>15</v>
      </c>
      <c r="G48" s="86">
        <v>0.08</v>
      </c>
      <c r="H48" s="86">
        <v>0.63</v>
      </c>
      <c r="I48" s="86">
        <v>0.52</v>
      </c>
      <c r="J48" s="86">
        <v>8.11</v>
      </c>
      <c r="K48" s="100">
        <v>238</v>
      </c>
      <c r="L48" s="96">
        <v>1.03</v>
      </c>
    </row>
    <row r="49" spans="1:12" ht="15" x14ac:dyDescent="0.25">
      <c r="A49" s="23"/>
      <c r="B49" s="15"/>
      <c r="C49" s="11"/>
      <c r="D49" s="7" t="s">
        <v>27</v>
      </c>
      <c r="E49" s="141" t="s">
        <v>68</v>
      </c>
      <c r="F49" s="99">
        <v>200</v>
      </c>
      <c r="G49" s="86">
        <v>2.2200000000000002</v>
      </c>
      <c r="H49" s="86">
        <v>4.4400000000000004</v>
      </c>
      <c r="I49" s="86">
        <v>12.04</v>
      </c>
      <c r="J49" s="86">
        <v>97.44</v>
      </c>
      <c r="K49" s="100">
        <v>54</v>
      </c>
      <c r="L49" s="96">
        <v>14.39</v>
      </c>
    </row>
    <row r="50" spans="1:12" ht="15" x14ac:dyDescent="0.25">
      <c r="A50" s="23"/>
      <c r="B50" s="15"/>
      <c r="C50" s="11"/>
      <c r="D50" s="7" t="s">
        <v>28</v>
      </c>
      <c r="E50" s="141" t="s">
        <v>69</v>
      </c>
      <c r="F50" s="99">
        <v>90</v>
      </c>
      <c r="G50" s="86">
        <v>20.97</v>
      </c>
      <c r="H50" s="86">
        <v>7.65</v>
      </c>
      <c r="I50" s="86">
        <v>0.8</v>
      </c>
      <c r="J50" s="86">
        <v>155.88</v>
      </c>
      <c r="K50" s="100">
        <v>842</v>
      </c>
      <c r="L50" s="96">
        <v>65.08</v>
      </c>
    </row>
    <row r="51" spans="1:12" ht="15" x14ac:dyDescent="0.25">
      <c r="A51" s="23"/>
      <c r="B51" s="15"/>
      <c r="C51" s="11"/>
      <c r="D51" s="7" t="s">
        <v>29</v>
      </c>
      <c r="E51" s="141" t="s">
        <v>70</v>
      </c>
      <c r="F51" s="99">
        <v>150</v>
      </c>
      <c r="G51" s="86">
        <v>8.76</v>
      </c>
      <c r="H51" s="86">
        <v>2.29</v>
      </c>
      <c r="I51" s="86">
        <v>39.68</v>
      </c>
      <c r="J51" s="86">
        <v>214</v>
      </c>
      <c r="K51" s="100">
        <v>173</v>
      </c>
      <c r="L51" s="96">
        <v>4.9800000000000004</v>
      </c>
    </row>
    <row r="52" spans="1:12" ht="15" x14ac:dyDescent="0.25">
      <c r="A52" s="23"/>
      <c r="B52" s="15"/>
      <c r="C52" s="11"/>
      <c r="D52" s="7" t="s">
        <v>30</v>
      </c>
      <c r="E52" s="141" t="s">
        <v>71</v>
      </c>
      <c r="F52" s="99">
        <v>200</v>
      </c>
      <c r="G52" s="86">
        <v>0.1</v>
      </c>
      <c r="H52" s="86">
        <v>0.02</v>
      </c>
      <c r="I52" s="86">
        <v>19.239999999999998</v>
      </c>
      <c r="J52" s="86">
        <v>74.459999999999994</v>
      </c>
      <c r="K52" s="100">
        <v>253</v>
      </c>
      <c r="L52" s="96">
        <v>11.5</v>
      </c>
    </row>
    <row r="53" spans="1:12" ht="15" x14ac:dyDescent="0.25">
      <c r="A53" s="23"/>
      <c r="B53" s="15"/>
      <c r="C53" s="11"/>
      <c r="D53" s="7" t="s">
        <v>31</v>
      </c>
      <c r="E53" s="142"/>
      <c r="F53" s="76"/>
      <c r="G53" s="77"/>
      <c r="H53" s="77"/>
      <c r="I53" s="77"/>
      <c r="J53" s="77"/>
      <c r="K53" s="76"/>
      <c r="L53" s="78"/>
    </row>
    <row r="54" spans="1:12" ht="15" x14ac:dyDescent="0.25">
      <c r="A54" s="23"/>
      <c r="B54" s="15"/>
      <c r="C54" s="11"/>
      <c r="D54" s="7" t="s">
        <v>32</v>
      </c>
      <c r="E54" s="142" t="s">
        <v>42</v>
      </c>
      <c r="F54" s="76">
        <v>30</v>
      </c>
      <c r="G54" s="77">
        <v>1.74</v>
      </c>
      <c r="H54" s="77">
        <v>0.15</v>
      </c>
      <c r="I54" s="77">
        <v>14.19</v>
      </c>
      <c r="J54" s="77">
        <v>65.400000000000006</v>
      </c>
      <c r="K54" s="76">
        <v>108</v>
      </c>
      <c r="L54" s="96">
        <v>4.0199999999999996</v>
      </c>
    </row>
    <row r="55" spans="1:12" ht="15" x14ac:dyDescent="0.25">
      <c r="A55" s="23"/>
      <c r="B55" s="15"/>
      <c r="C55" s="11"/>
      <c r="D55" s="6"/>
      <c r="E55" s="36"/>
      <c r="F55" s="76"/>
      <c r="G55" s="77"/>
      <c r="H55" s="77"/>
      <c r="I55" s="77"/>
      <c r="J55" s="77"/>
      <c r="K55" s="76"/>
      <c r="L55" s="78"/>
    </row>
    <row r="56" spans="1:12" ht="15" x14ac:dyDescent="0.25">
      <c r="A56" s="23"/>
      <c r="B56" s="15"/>
      <c r="C56" s="11"/>
      <c r="D56" s="6"/>
      <c r="E56" s="36"/>
      <c r="F56" s="76"/>
      <c r="G56" s="77"/>
      <c r="H56" s="77"/>
      <c r="I56" s="77"/>
      <c r="J56" s="77"/>
      <c r="K56" s="76"/>
      <c r="L56" s="78"/>
    </row>
    <row r="57" spans="1:12" ht="15" x14ac:dyDescent="0.25">
      <c r="A57" s="24"/>
      <c r="B57" s="17"/>
      <c r="C57" s="8"/>
      <c r="D57" s="18" t="s">
        <v>33</v>
      </c>
      <c r="E57" s="9"/>
      <c r="F57" s="19">
        <f>SUM(F48:F56)</f>
        <v>685</v>
      </c>
      <c r="G57" s="43">
        <f t="shared" ref="G57:J57" si="1">SUM(G48:G56)</f>
        <v>33.870000000000005</v>
      </c>
      <c r="H57" s="43">
        <f t="shared" si="1"/>
        <v>15.180000000000001</v>
      </c>
      <c r="I57" s="43">
        <f t="shared" si="1"/>
        <v>86.47</v>
      </c>
      <c r="J57" s="43">
        <f t="shared" si="1"/>
        <v>615.29</v>
      </c>
      <c r="K57" s="19"/>
      <c r="L57" s="72">
        <f>SUM(L48:L56)</f>
        <v>101</v>
      </c>
    </row>
    <row r="58" spans="1:12" ht="15.75" customHeight="1" thickBot="1" x14ac:dyDescent="0.25">
      <c r="A58" s="66">
        <f>A42</f>
        <v>1</v>
      </c>
      <c r="B58" s="67">
        <f>B42</f>
        <v>3</v>
      </c>
      <c r="C58" s="156" t="s">
        <v>4</v>
      </c>
      <c r="D58" s="157"/>
      <c r="E58" s="68"/>
      <c r="F58" s="69">
        <f>F47+F57</f>
        <v>1305</v>
      </c>
      <c r="G58" s="64">
        <f t="shared" ref="G58:L58" si="2">G47+G57</f>
        <v>51.1</v>
      </c>
      <c r="H58" s="64">
        <f t="shared" si="2"/>
        <v>31.71</v>
      </c>
      <c r="I58" s="64">
        <f t="shared" si="2"/>
        <v>168.05</v>
      </c>
      <c r="J58" s="64">
        <f t="shared" si="2"/>
        <v>1158.6300000000001</v>
      </c>
      <c r="K58" s="70"/>
      <c r="L58" s="108">
        <f t="shared" si="2"/>
        <v>164</v>
      </c>
    </row>
    <row r="59" spans="1:12" ht="15" x14ac:dyDescent="0.25">
      <c r="A59" s="20">
        <v>1</v>
      </c>
      <c r="B59" s="21">
        <v>4</v>
      </c>
      <c r="C59" s="110" t="s">
        <v>20</v>
      </c>
      <c r="D59" s="123" t="s">
        <v>21</v>
      </c>
      <c r="E59" s="143" t="s">
        <v>72</v>
      </c>
      <c r="F59" s="111">
        <v>180</v>
      </c>
      <c r="G59" s="112">
        <v>18.25</v>
      </c>
      <c r="H59" s="112">
        <v>9.9</v>
      </c>
      <c r="I59" s="112">
        <v>111.17</v>
      </c>
      <c r="J59" s="112">
        <v>639.9</v>
      </c>
      <c r="K59" s="113">
        <v>316</v>
      </c>
      <c r="L59" s="114">
        <v>28.19</v>
      </c>
    </row>
    <row r="60" spans="1:12" ht="15" x14ac:dyDescent="0.25">
      <c r="A60" s="23"/>
      <c r="B60" s="15"/>
      <c r="C60" s="14"/>
      <c r="D60" s="124"/>
      <c r="E60" s="144"/>
      <c r="F60" s="62"/>
      <c r="G60" s="89"/>
      <c r="H60" s="89"/>
      <c r="I60" s="89"/>
      <c r="J60" s="89"/>
      <c r="K60" s="88"/>
      <c r="L60" s="90"/>
    </row>
    <row r="61" spans="1:12" ht="15" x14ac:dyDescent="0.25">
      <c r="A61" s="23"/>
      <c r="B61" s="15"/>
      <c r="C61" s="14"/>
      <c r="D61" s="125" t="s">
        <v>22</v>
      </c>
      <c r="E61" s="144" t="s">
        <v>46</v>
      </c>
      <c r="F61" s="62">
        <v>200</v>
      </c>
      <c r="G61" s="89">
        <v>0.6</v>
      </c>
      <c r="H61" s="89">
        <v>0</v>
      </c>
      <c r="I61" s="89">
        <v>15.1</v>
      </c>
      <c r="J61" s="89">
        <v>62.58</v>
      </c>
      <c r="K61" s="88">
        <v>283</v>
      </c>
      <c r="L61" s="116">
        <v>4.1399999999999997</v>
      </c>
    </row>
    <row r="62" spans="1:12" ht="15" x14ac:dyDescent="0.25">
      <c r="A62" s="23"/>
      <c r="B62" s="15"/>
      <c r="C62" s="14"/>
      <c r="D62" s="125" t="s">
        <v>23</v>
      </c>
      <c r="E62" s="145" t="s">
        <v>73</v>
      </c>
      <c r="F62" s="117">
        <v>45</v>
      </c>
      <c r="G62" s="83">
        <v>3.38</v>
      </c>
      <c r="H62" s="83">
        <v>1.31</v>
      </c>
      <c r="I62" s="83">
        <v>23.13</v>
      </c>
      <c r="J62" s="83">
        <v>117.9</v>
      </c>
      <c r="K62" s="88">
        <v>111</v>
      </c>
      <c r="L62" s="90">
        <v>8.0500000000000007</v>
      </c>
    </row>
    <row r="63" spans="1:12" ht="15" x14ac:dyDescent="0.25">
      <c r="A63" s="23"/>
      <c r="B63" s="15"/>
      <c r="C63" s="14"/>
      <c r="D63" s="125" t="s">
        <v>24</v>
      </c>
      <c r="E63" s="144"/>
      <c r="F63" s="62"/>
      <c r="G63" s="89"/>
      <c r="H63" s="89"/>
      <c r="I63" s="89"/>
      <c r="J63" s="89"/>
      <c r="K63" s="88"/>
      <c r="L63" s="90"/>
    </row>
    <row r="64" spans="1:12" ht="15" x14ac:dyDescent="0.25">
      <c r="A64" s="23"/>
      <c r="B64" s="15"/>
      <c r="C64" s="14"/>
      <c r="D64" s="124" t="s">
        <v>26</v>
      </c>
      <c r="E64" s="145" t="s">
        <v>74</v>
      </c>
      <c r="F64" s="117">
        <v>15</v>
      </c>
      <c r="G64" s="83">
        <v>1.08</v>
      </c>
      <c r="H64" s="83">
        <v>1.27</v>
      </c>
      <c r="I64" s="83">
        <v>8.32</v>
      </c>
      <c r="J64" s="83">
        <v>49.2</v>
      </c>
      <c r="K64" s="115">
        <v>490</v>
      </c>
      <c r="L64" s="116">
        <v>6.62</v>
      </c>
    </row>
    <row r="65" spans="1:12" ht="30" x14ac:dyDescent="0.25">
      <c r="A65" s="23"/>
      <c r="B65" s="15"/>
      <c r="C65" s="14"/>
      <c r="D65" s="124" t="s">
        <v>58</v>
      </c>
      <c r="E65" s="144" t="s">
        <v>59</v>
      </c>
      <c r="F65" s="81">
        <v>170</v>
      </c>
      <c r="G65" s="83">
        <v>5.0999999999999996</v>
      </c>
      <c r="H65" s="83">
        <v>5.44</v>
      </c>
      <c r="I65" s="83">
        <v>7.99</v>
      </c>
      <c r="J65" s="81">
        <v>102</v>
      </c>
      <c r="K65" s="115">
        <v>435</v>
      </c>
      <c r="L65" s="118">
        <v>16</v>
      </c>
    </row>
    <row r="66" spans="1:12" x14ac:dyDescent="0.2">
      <c r="A66" s="24"/>
      <c r="B66" s="17"/>
      <c r="C66" s="16"/>
      <c r="D66" s="119" t="s">
        <v>33</v>
      </c>
      <c r="E66" s="91"/>
      <c r="F66" s="91">
        <f>SUM(F59:F65)</f>
        <v>610</v>
      </c>
      <c r="G66" s="92">
        <f t="shared" ref="G66:L66" si="3">SUM(G59:G65)</f>
        <v>28.410000000000004</v>
      </c>
      <c r="H66" s="92">
        <f t="shared" si="3"/>
        <v>17.920000000000002</v>
      </c>
      <c r="I66" s="92">
        <f t="shared" si="3"/>
        <v>165.71</v>
      </c>
      <c r="J66" s="92">
        <f t="shared" si="3"/>
        <v>971.58</v>
      </c>
      <c r="K66" s="120"/>
      <c r="L66" s="121">
        <f t="shared" si="3"/>
        <v>62.999999999999993</v>
      </c>
    </row>
    <row r="67" spans="1:12" ht="15" x14ac:dyDescent="0.25">
      <c r="A67" s="25">
        <f>A59</f>
        <v>1</v>
      </c>
      <c r="B67" s="13">
        <f>B59</f>
        <v>4</v>
      </c>
      <c r="C67" s="13" t="s">
        <v>25</v>
      </c>
      <c r="D67" s="125" t="s">
        <v>26</v>
      </c>
      <c r="E67" s="147"/>
      <c r="F67" s="62"/>
      <c r="G67" s="89"/>
      <c r="H67" s="89"/>
      <c r="I67" s="89"/>
      <c r="J67" s="89"/>
      <c r="K67" s="88"/>
      <c r="L67" s="90"/>
    </row>
    <row r="68" spans="1:12" ht="15" x14ac:dyDescent="0.25">
      <c r="A68" s="23"/>
      <c r="B68" s="15"/>
      <c r="C68" s="14"/>
      <c r="D68" s="125" t="s">
        <v>27</v>
      </c>
      <c r="E68" s="145" t="s">
        <v>75</v>
      </c>
      <c r="F68" s="117">
        <v>200</v>
      </c>
      <c r="G68" s="83">
        <v>2.76</v>
      </c>
      <c r="H68" s="83">
        <v>5.2</v>
      </c>
      <c r="I68" s="83">
        <v>6.46</v>
      </c>
      <c r="J68" s="83">
        <v>84.56</v>
      </c>
      <c r="K68" s="115">
        <v>127</v>
      </c>
      <c r="L68" s="116">
        <v>11.4</v>
      </c>
    </row>
    <row r="69" spans="1:12" ht="15" x14ac:dyDescent="0.25">
      <c r="A69" s="23"/>
      <c r="B69" s="15"/>
      <c r="C69" s="14"/>
      <c r="D69" s="125" t="s">
        <v>28</v>
      </c>
      <c r="E69" s="145" t="s">
        <v>76</v>
      </c>
      <c r="F69" s="117">
        <v>90</v>
      </c>
      <c r="G69" s="83">
        <v>18.55</v>
      </c>
      <c r="H69" s="83">
        <v>21.83</v>
      </c>
      <c r="I69" s="83">
        <v>6.98</v>
      </c>
      <c r="J69" s="83">
        <v>208.66</v>
      </c>
      <c r="K69" s="115">
        <v>103</v>
      </c>
      <c r="L69" s="116">
        <v>61.44</v>
      </c>
    </row>
    <row r="70" spans="1:12" ht="15" x14ac:dyDescent="0.25">
      <c r="A70" s="23"/>
      <c r="B70" s="15"/>
      <c r="C70" s="14"/>
      <c r="D70" s="125" t="s">
        <v>29</v>
      </c>
      <c r="E70" s="145" t="s">
        <v>44</v>
      </c>
      <c r="F70" s="117">
        <v>150</v>
      </c>
      <c r="G70" s="83">
        <v>5.67</v>
      </c>
      <c r="H70" s="83">
        <v>4.3499999999999996</v>
      </c>
      <c r="I70" s="83">
        <v>34.83</v>
      </c>
      <c r="J70" s="83">
        <v>200.94</v>
      </c>
      <c r="K70" s="115">
        <v>213</v>
      </c>
      <c r="L70" s="116">
        <v>9.85</v>
      </c>
    </row>
    <row r="71" spans="1:12" ht="15" x14ac:dyDescent="0.25">
      <c r="A71" s="23"/>
      <c r="B71" s="15"/>
      <c r="C71" s="14"/>
      <c r="D71" s="125" t="s">
        <v>30</v>
      </c>
      <c r="E71" s="145" t="s">
        <v>77</v>
      </c>
      <c r="F71" s="117">
        <v>200</v>
      </c>
      <c r="G71" s="83">
        <v>0.16</v>
      </c>
      <c r="H71" s="83">
        <v>0.06</v>
      </c>
      <c r="I71" s="83">
        <v>16.059999999999999</v>
      </c>
      <c r="J71" s="83">
        <v>63.44</v>
      </c>
      <c r="K71" s="115">
        <v>254</v>
      </c>
      <c r="L71" s="116">
        <v>14.29</v>
      </c>
    </row>
    <row r="72" spans="1:12" ht="15" x14ac:dyDescent="0.25">
      <c r="A72" s="23"/>
      <c r="B72" s="15"/>
      <c r="C72" s="14"/>
      <c r="D72" s="125" t="s">
        <v>31</v>
      </c>
      <c r="E72" s="144"/>
      <c r="F72" s="62"/>
      <c r="G72" s="89"/>
      <c r="H72" s="89"/>
      <c r="I72" s="89"/>
      <c r="J72" s="89"/>
      <c r="K72" s="62"/>
      <c r="L72" s="90"/>
    </row>
    <row r="73" spans="1:12" ht="15" x14ac:dyDescent="0.25">
      <c r="A73" s="23"/>
      <c r="B73" s="15"/>
      <c r="C73" s="14"/>
      <c r="D73" s="125" t="s">
        <v>32</v>
      </c>
      <c r="E73" s="144" t="s">
        <v>42</v>
      </c>
      <c r="F73" s="62">
        <v>30</v>
      </c>
      <c r="G73" s="89">
        <v>1.74</v>
      </c>
      <c r="H73" s="89">
        <v>0.15</v>
      </c>
      <c r="I73" s="89">
        <v>14.19</v>
      </c>
      <c r="J73" s="89">
        <v>65.400000000000006</v>
      </c>
      <c r="K73" s="62">
        <v>108</v>
      </c>
      <c r="L73" s="116">
        <v>4.0199999999999996</v>
      </c>
    </row>
    <row r="74" spans="1:12" ht="15" x14ac:dyDescent="0.25">
      <c r="A74" s="23"/>
      <c r="B74" s="15"/>
      <c r="C74" s="14"/>
      <c r="D74" s="124" t="s">
        <v>24</v>
      </c>
      <c r="E74" s="147"/>
      <c r="F74" s="62"/>
      <c r="G74" s="89"/>
      <c r="H74" s="89"/>
      <c r="I74" s="89"/>
      <c r="J74" s="89"/>
      <c r="K74" s="62"/>
      <c r="L74" s="90"/>
    </row>
    <row r="75" spans="1:12" x14ac:dyDescent="0.2">
      <c r="A75" s="23"/>
      <c r="B75" s="15"/>
      <c r="C75" s="14"/>
      <c r="D75" s="115"/>
      <c r="E75" s="62"/>
      <c r="F75" s="62"/>
      <c r="G75" s="89"/>
      <c r="H75" s="89"/>
      <c r="I75" s="89"/>
      <c r="J75" s="89"/>
      <c r="K75" s="62"/>
      <c r="L75" s="90"/>
    </row>
    <row r="76" spans="1:12" x14ac:dyDescent="0.2">
      <c r="A76" s="24"/>
      <c r="B76" s="17"/>
      <c r="C76" s="16"/>
      <c r="D76" s="119" t="s">
        <v>33</v>
      </c>
      <c r="E76" s="91"/>
      <c r="F76" s="91">
        <f>SUM(F67:F75)</f>
        <v>670</v>
      </c>
      <c r="G76" s="122">
        <f t="shared" ref="G76:L76" si="4">SUM(G67:G75)</f>
        <v>28.880000000000003</v>
      </c>
      <c r="H76" s="122">
        <f t="shared" si="4"/>
        <v>31.589999999999993</v>
      </c>
      <c r="I76" s="122">
        <f t="shared" si="4"/>
        <v>78.52</v>
      </c>
      <c r="J76" s="122">
        <f t="shared" si="4"/>
        <v>623</v>
      </c>
      <c r="K76" s="91"/>
      <c r="L76" s="93">
        <f t="shared" si="4"/>
        <v>100.99999999999999</v>
      </c>
    </row>
    <row r="77" spans="1:12" ht="15.75" customHeight="1" thickBot="1" x14ac:dyDescent="0.25">
      <c r="A77" s="66">
        <f>A59</f>
        <v>1</v>
      </c>
      <c r="B77" s="67">
        <f>B59</f>
        <v>4</v>
      </c>
      <c r="C77" s="158" t="s">
        <v>4</v>
      </c>
      <c r="D77" s="159"/>
      <c r="E77" s="127"/>
      <c r="F77" s="127">
        <f>F66+F76</f>
        <v>1280</v>
      </c>
      <c r="G77" s="126">
        <f t="shared" ref="G77:L77" si="5">G66+G76</f>
        <v>57.290000000000006</v>
      </c>
      <c r="H77" s="126">
        <f t="shared" si="5"/>
        <v>49.509999999999991</v>
      </c>
      <c r="I77" s="126">
        <f t="shared" si="5"/>
        <v>244.23000000000002</v>
      </c>
      <c r="J77" s="126">
        <f t="shared" si="5"/>
        <v>1594.58</v>
      </c>
      <c r="K77" s="128"/>
      <c r="L77" s="129">
        <f t="shared" si="5"/>
        <v>163.99999999999997</v>
      </c>
    </row>
    <row r="78" spans="1:12" ht="15" x14ac:dyDescent="0.25">
      <c r="A78" s="20">
        <v>1</v>
      </c>
      <c r="B78" s="55">
        <v>5</v>
      </c>
      <c r="C78" s="22" t="s">
        <v>20</v>
      </c>
      <c r="D78" s="5" t="s">
        <v>21</v>
      </c>
      <c r="E78" s="140" t="s">
        <v>78</v>
      </c>
      <c r="F78" s="84">
        <v>200</v>
      </c>
      <c r="G78" s="94">
        <v>6.86</v>
      </c>
      <c r="H78" s="94">
        <v>7.78</v>
      </c>
      <c r="I78" s="94">
        <v>37.479999999999997</v>
      </c>
      <c r="J78" s="94">
        <v>246.12</v>
      </c>
      <c r="K78" s="109">
        <v>1135</v>
      </c>
      <c r="L78" s="95">
        <v>20.88</v>
      </c>
    </row>
    <row r="79" spans="1:12" ht="15" x14ac:dyDescent="0.25">
      <c r="A79" s="23"/>
      <c r="B79" s="15"/>
      <c r="C79" s="11"/>
      <c r="D79" s="6"/>
      <c r="E79" s="142"/>
      <c r="F79" s="76"/>
      <c r="G79" s="77"/>
      <c r="H79" s="77"/>
      <c r="I79" s="77"/>
      <c r="J79" s="77"/>
      <c r="K79" s="75"/>
      <c r="L79" s="78"/>
    </row>
    <row r="80" spans="1:12" ht="15" x14ac:dyDescent="0.25">
      <c r="A80" s="23"/>
      <c r="B80" s="15"/>
      <c r="C80" s="11"/>
      <c r="D80" s="7" t="s">
        <v>22</v>
      </c>
      <c r="E80" s="141" t="s">
        <v>45</v>
      </c>
      <c r="F80" s="85">
        <v>200</v>
      </c>
      <c r="G80" s="86">
        <v>0.6</v>
      </c>
      <c r="H80" s="86">
        <v>0</v>
      </c>
      <c r="I80" s="86">
        <v>23.98</v>
      </c>
      <c r="J80" s="86">
        <v>95.24</v>
      </c>
      <c r="K80" s="100">
        <v>519</v>
      </c>
      <c r="L80" s="96">
        <v>7.01</v>
      </c>
    </row>
    <row r="81" spans="1:12" ht="15" x14ac:dyDescent="0.25">
      <c r="A81" s="23"/>
      <c r="B81" s="15"/>
      <c r="C81" s="11"/>
      <c r="D81" s="7" t="s">
        <v>23</v>
      </c>
      <c r="E81" s="142"/>
      <c r="F81" s="76"/>
      <c r="G81" s="77"/>
      <c r="H81" s="77"/>
      <c r="I81" s="77"/>
      <c r="J81" s="77"/>
      <c r="K81" s="75"/>
      <c r="L81" s="78"/>
    </row>
    <row r="82" spans="1:12" ht="15" x14ac:dyDescent="0.25">
      <c r="A82" s="23"/>
      <c r="B82" s="15"/>
      <c r="C82" s="11"/>
      <c r="D82" s="7" t="s">
        <v>24</v>
      </c>
      <c r="E82" s="142"/>
      <c r="F82" s="76"/>
      <c r="G82" s="77"/>
      <c r="H82" s="77"/>
      <c r="I82" s="77"/>
      <c r="J82" s="77"/>
      <c r="K82" s="75"/>
      <c r="L82" s="78"/>
    </row>
    <row r="83" spans="1:12" ht="15" x14ac:dyDescent="0.25">
      <c r="A83" s="23"/>
      <c r="B83" s="15"/>
      <c r="C83" s="11"/>
      <c r="D83" s="6" t="s">
        <v>26</v>
      </c>
      <c r="E83" s="141" t="s">
        <v>49</v>
      </c>
      <c r="F83" s="85">
        <v>60</v>
      </c>
      <c r="G83" s="86">
        <v>4.4800000000000004</v>
      </c>
      <c r="H83" s="86">
        <v>1.66</v>
      </c>
      <c r="I83" s="86">
        <v>31.48</v>
      </c>
      <c r="J83" s="86">
        <v>159</v>
      </c>
      <c r="K83" s="100">
        <v>153</v>
      </c>
      <c r="L83" s="96">
        <v>19.11</v>
      </c>
    </row>
    <row r="84" spans="1:12" ht="30" x14ac:dyDescent="0.25">
      <c r="A84" s="23"/>
      <c r="B84" s="15"/>
      <c r="C84" s="11"/>
      <c r="D84" s="6" t="s">
        <v>58</v>
      </c>
      <c r="E84" s="139" t="s">
        <v>59</v>
      </c>
      <c r="F84" s="87">
        <v>170</v>
      </c>
      <c r="G84" s="86">
        <v>5.0999999999999996</v>
      </c>
      <c r="H84" s="86">
        <v>5.44</v>
      </c>
      <c r="I84" s="86">
        <v>7.99</v>
      </c>
      <c r="J84" s="87">
        <v>102</v>
      </c>
      <c r="K84" s="100">
        <v>435</v>
      </c>
      <c r="L84" s="96">
        <v>16</v>
      </c>
    </row>
    <row r="85" spans="1:12" ht="15" x14ac:dyDescent="0.25">
      <c r="A85" s="24"/>
      <c r="B85" s="17"/>
      <c r="C85" s="8"/>
      <c r="D85" s="18" t="s">
        <v>33</v>
      </c>
      <c r="E85" s="9"/>
      <c r="F85" s="97">
        <f>SUM(F78:F84)</f>
        <v>630</v>
      </c>
      <c r="G85" s="101">
        <f t="shared" ref="G85:L85" si="6">SUM(G78:G84)</f>
        <v>17.04</v>
      </c>
      <c r="H85" s="101">
        <f t="shared" si="6"/>
        <v>14.879999999999999</v>
      </c>
      <c r="I85" s="101">
        <f t="shared" si="6"/>
        <v>100.92999999999999</v>
      </c>
      <c r="J85" s="101">
        <f t="shared" si="6"/>
        <v>602.36</v>
      </c>
      <c r="K85" s="97"/>
      <c r="L85" s="98">
        <f t="shared" si="6"/>
        <v>63</v>
      </c>
    </row>
    <row r="86" spans="1:12" ht="15" x14ac:dyDescent="0.25">
      <c r="A86" s="25">
        <f>A78</f>
        <v>1</v>
      </c>
      <c r="B86" s="13">
        <f>B78</f>
        <v>5</v>
      </c>
      <c r="C86" s="10" t="s">
        <v>25</v>
      </c>
      <c r="D86" s="7" t="s">
        <v>26</v>
      </c>
      <c r="E86" s="36"/>
      <c r="F86" s="76"/>
      <c r="G86" s="77"/>
      <c r="H86" s="77"/>
      <c r="I86" s="77"/>
      <c r="J86" s="77"/>
      <c r="K86" s="75"/>
      <c r="L86" s="78"/>
    </row>
    <row r="87" spans="1:12" ht="15" x14ac:dyDescent="0.25">
      <c r="A87" s="23"/>
      <c r="B87" s="15"/>
      <c r="C87" s="11"/>
      <c r="D87" s="7" t="s">
        <v>27</v>
      </c>
      <c r="E87" s="141" t="s">
        <v>79</v>
      </c>
      <c r="F87" s="85">
        <v>200</v>
      </c>
      <c r="G87" s="86">
        <v>4.34</v>
      </c>
      <c r="H87" s="86">
        <v>5.32</v>
      </c>
      <c r="I87" s="86">
        <v>8.82</v>
      </c>
      <c r="J87" s="86">
        <v>100.84</v>
      </c>
      <c r="K87" s="100">
        <v>25</v>
      </c>
      <c r="L87" s="96">
        <v>24.93</v>
      </c>
    </row>
    <row r="88" spans="1:12" ht="15" x14ac:dyDescent="0.25">
      <c r="A88" s="23"/>
      <c r="B88" s="15"/>
      <c r="C88" s="11"/>
      <c r="D88" s="7" t="s">
        <v>28</v>
      </c>
      <c r="E88" s="141" t="s">
        <v>80</v>
      </c>
      <c r="F88" s="85">
        <v>180</v>
      </c>
      <c r="G88" s="86">
        <v>14.2</v>
      </c>
      <c r="H88" s="86">
        <v>20.11</v>
      </c>
      <c r="I88" s="86">
        <v>18.47</v>
      </c>
      <c r="J88" s="86">
        <v>314.32</v>
      </c>
      <c r="K88" s="100">
        <v>141</v>
      </c>
      <c r="L88" s="96">
        <v>64.23</v>
      </c>
    </row>
    <row r="89" spans="1:12" ht="15" x14ac:dyDescent="0.25">
      <c r="A89" s="23"/>
      <c r="B89" s="15"/>
      <c r="C89" s="11"/>
      <c r="D89" s="7" t="s">
        <v>29</v>
      </c>
      <c r="E89" s="142"/>
      <c r="F89" s="76"/>
      <c r="G89" s="77"/>
      <c r="H89" s="77"/>
      <c r="I89" s="77"/>
      <c r="J89" s="77"/>
      <c r="K89" s="76"/>
      <c r="L89" s="78"/>
    </row>
    <row r="90" spans="1:12" ht="15" x14ac:dyDescent="0.25">
      <c r="A90" s="23"/>
      <c r="B90" s="15"/>
      <c r="C90" s="11"/>
      <c r="D90" s="7" t="s">
        <v>30</v>
      </c>
      <c r="E90" s="141" t="s">
        <v>48</v>
      </c>
      <c r="F90" s="85">
        <v>200</v>
      </c>
      <c r="G90" s="86">
        <v>0.06</v>
      </c>
      <c r="H90" s="86">
        <v>0</v>
      </c>
      <c r="I90" s="86">
        <v>20.16</v>
      </c>
      <c r="J90" s="86">
        <v>78.180000000000007</v>
      </c>
      <c r="K90" s="100">
        <v>296</v>
      </c>
      <c r="L90" s="96">
        <v>7.82</v>
      </c>
    </row>
    <row r="91" spans="1:12" ht="15" x14ac:dyDescent="0.25">
      <c r="A91" s="23"/>
      <c r="B91" s="15"/>
      <c r="C91" s="11"/>
      <c r="D91" s="7" t="s">
        <v>31</v>
      </c>
      <c r="E91" s="142"/>
      <c r="F91" s="76"/>
      <c r="G91" s="77"/>
      <c r="H91" s="77"/>
      <c r="I91" s="77"/>
      <c r="J91" s="77"/>
      <c r="K91" s="76"/>
      <c r="L91" s="78"/>
    </row>
    <row r="92" spans="1:12" ht="15" x14ac:dyDescent="0.25">
      <c r="A92" s="23"/>
      <c r="B92" s="15"/>
      <c r="C92" s="11"/>
      <c r="D92" s="7" t="s">
        <v>32</v>
      </c>
      <c r="E92" s="142" t="s">
        <v>42</v>
      </c>
      <c r="F92" s="76">
        <v>30</v>
      </c>
      <c r="G92" s="77">
        <v>1.74</v>
      </c>
      <c r="H92" s="77">
        <v>0.15</v>
      </c>
      <c r="I92" s="77">
        <v>14.19</v>
      </c>
      <c r="J92" s="77">
        <v>65.400000000000006</v>
      </c>
      <c r="K92" s="75">
        <v>108</v>
      </c>
      <c r="L92" s="96">
        <v>4.0199999999999996</v>
      </c>
    </row>
    <row r="93" spans="1:12" ht="15" x14ac:dyDescent="0.25">
      <c r="A93" s="23"/>
      <c r="B93" s="15"/>
      <c r="C93" s="11"/>
      <c r="D93" s="6"/>
      <c r="E93" s="36"/>
      <c r="F93" s="76"/>
      <c r="G93" s="77"/>
      <c r="H93" s="77"/>
      <c r="I93" s="77"/>
      <c r="J93" s="77"/>
      <c r="K93" s="75"/>
      <c r="L93" s="78"/>
    </row>
    <row r="94" spans="1:12" ht="15" x14ac:dyDescent="0.25">
      <c r="A94" s="23"/>
      <c r="B94" s="15"/>
      <c r="C94" s="11"/>
      <c r="D94" s="6"/>
      <c r="E94" s="36"/>
      <c r="F94" s="76"/>
      <c r="G94" s="77"/>
      <c r="H94" s="77"/>
      <c r="I94" s="77"/>
      <c r="J94" s="77"/>
      <c r="K94" s="75"/>
      <c r="L94" s="78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610</v>
      </c>
      <c r="G95" s="43">
        <f t="shared" ref="G95:L95" si="7">SUM(G86:G94)</f>
        <v>20.339999999999996</v>
      </c>
      <c r="H95" s="43">
        <f t="shared" si="7"/>
        <v>25.58</v>
      </c>
      <c r="I95" s="43">
        <f t="shared" si="7"/>
        <v>61.64</v>
      </c>
      <c r="J95" s="43">
        <f t="shared" si="7"/>
        <v>558.74</v>
      </c>
      <c r="K95" s="48"/>
      <c r="L95" s="72">
        <f t="shared" si="7"/>
        <v>100.99999999999999</v>
      </c>
    </row>
    <row r="96" spans="1:12" ht="15.75" customHeight="1" thickBot="1" x14ac:dyDescent="0.25">
      <c r="A96" s="66">
        <f>A78</f>
        <v>1</v>
      </c>
      <c r="B96" s="67">
        <f>B78</f>
        <v>5</v>
      </c>
      <c r="C96" s="156" t="s">
        <v>4</v>
      </c>
      <c r="D96" s="157"/>
      <c r="E96" s="68"/>
      <c r="F96" s="69">
        <f>F85+F95</f>
        <v>1240</v>
      </c>
      <c r="G96" s="64">
        <f t="shared" ref="G96:L96" si="8">G85+G95</f>
        <v>37.379999999999995</v>
      </c>
      <c r="H96" s="64">
        <f t="shared" si="8"/>
        <v>40.459999999999994</v>
      </c>
      <c r="I96" s="64">
        <f t="shared" si="8"/>
        <v>162.57</v>
      </c>
      <c r="J96" s="64">
        <f t="shared" si="8"/>
        <v>1161.0999999999999</v>
      </c>
      <c r="K96" s="70"/>
      <c r="L96" s="108">
        <f t="shared" si="8"/>
        <v>164</v>
      </c>
    </row>
    <row r="97" spans="1:12" ht="15" x14ac:dyDescent="0.25">
      <c r="A97" s="20">
        <v>2</v>
      </c>
      <c r="B97" s="55">
        <v>1</v>
      </c>
      <c r="C97" s="22" t="s">
        <v>20</v>
      </c>
      <c r="D97" s="5" t="s">
        <v>21</v>
      </c>
      <c r="E97" s="140" t="s">
        <v>81</v>
      </c>
      <c r="F97" s="84">
        <v>200</v>
      </c>
      <c r="G97" s="94">
        <v>7.34</v>
      </c>
      <c r="H97" s="94">
        <v>6.94</v>
      </c>
      <c r="I97" s="94">
        <v>34.54</v>
      </c>
      <c r="J97" s="94">
        <v>223.36</v>
      </c>
      <c r="K97" s="109">
        <v>195</v>
      </c>
      <c r="L97" s="95">
        <v>19.22</v>
      </c>
    </row>
    <row r="98" spans="1:12" ht="15" x14ac:dyDescent="0.25">
      <c r="A98" s="23"/>
      <c r="B98" s="15"/>
      <c r="C98" s="11"/>
      <c r="D98" s="6"/>
      <c r="E98" s="142"/>
      <c r="F98" s="76"/>
      <c r="G98" s="77"/>
      <c r="H98" s="77"/>
      <c r="I98" s="77"/>
      <c r="J98" s="77"/>
      <c r="K98" s="76"/>
      <c r="L98" s="78"/>
    </row>
    <row r="99" spans="1:12" ht="15" x14ac:dyDescent="0.25">
      <c r="A99" s="23"/>
      <c r="B99" s="15"/>
      <c r="C99" s="11"/>
      <c r="D99" s="7" t="s">
        <v>22</v>
      </c>
      <c r="E99" s="141" t="s">
        <v>41</v>
      </c>
      <c r="F99" s="85">
        <v>200</v>
      </c>
      <c r="G99" s="86">
        <v>0.66</v>
      </c>
      <c r="H99" s="86">
        <v>0</v>
      </c>
      <c r="I99" s="86">
        <v>15.3</v>
      </c>
      <c r="J99" s="86">
        <v>64.959999999999994</v>
      </c>
      <c r="K99" s="100">
        <v>285</v>
      </c>
      <c r="L99" s="96">
        <v>6.82</v>
      </c>
    </row>
    <row r="100" spans="1:12" ht="15" x14ac:dyDescent="0.25">
      <c r="A100" s="23"/>
      <c r="B100" s="15"/>
      <c r="C100" s="11"/>
      <c r="D100" s="7" t="s">
        <v>23</v>
      </c>
      <c r="E100" s="142"/>
      <c r="F100" s="76"/>
      <c r="G100" s="77"/>
      <c r="H100" s="77"/>
      <c r="I100" s="77"/>
      <c r="J100" s="77"/>
      <c r="K100" s="76"/>
      <c r="L100" s="78"/>
    </row>
    <row r="101" spans="1:12" ht="15" x14ac:dyDescent="0.25">
      <c r="A101" s="23"/>
      <c r="B101" s="15"/>
      <c r="C101" s="11"/>
      <c r="D101" s="7" t="s">
        <v>24</v>
      </c>
      <c r="E101" s="142"/>
      <c r="F101" s="76"/>
      <c r="G101" s="77"/>
      <c r="H101" s="77"/>
      <c r="I101" s="77"/>
      <c r="J101" s="77"/>
      <c r="K101" s="76"/>
      <c r="L101" s="78"/>
    </row>
    <row r="102" spans="1:12" ht="15" x14ac:dyDescent="0.25">
      <c r="A102" s="23"/>
      <c r="B102" s="15"/>
      <c r="C102" s="11"/>
      <c r="D102" s="6" t="s">
        <v>26</v>
      </c>
      <c r="E102" s="141" t="s">
        <v>51</v>
      </c>
      <c r="F102" s="85">
        <v>50</v>
      </c>
      <c r="G102" s="86">
        <v>6.53</v>
      </c>
      <c r="H102" s="86">
        <v>4.99</v>
      </c>
      <c r="I102" s="86">
        <v>18.510000000000002</v>
      </c>
      <c r="J102" s="86">
        <v>145.04</v>
      </c>
      <c r="K102" s="100">
        <v>3</v>
      </c>
      <c r="L102" s="96">
        <v>20.96</v>
      </c>
    </row>
    <row r="103" spans="1:12" ht="30" x14ac:dyDescent="0.25">
      <c r="A103" s="23"/>
      <c r="B103" s="15"/>
      <c r="C103" s="11"/>
      <c r="D103" s="6" t="s">
        <v>58</v>
      </c>
      <c r="E103" s="139" t="s">
        <v>59</v>
      </c>
      <c r="F103" s="87">
        <v>170</v>
      </c>
      <c r="G103" s="86">
        <v>5.0999999999999996</v>
      </c>
      <c r="H103" s="86">
        <v>5.44</v>
      </c>
      <c r="I103" s="86">
        <v>7.99</v>
      </c>
      <c r="J103" s="87">
        <v>102</v>
      </c>
      <c r="K103" s="100">
        <v>435</v>
      </c>
      <c r="L103" s="96">
        <v>16</v>
      </c>
    </row>
    <row r="104" spans="1:12" ht="15" x14ac:dyDescent="0.25">
      <c r="A104" s="24"/>
      <c r="B104" s="17"/>
      <c r="C104" s="8"/>
      <c r="D104" s="18" t="s">
        <v>33</v>
      </c>
      <c r="E104" s="9"/>
      <c r="F104" s="97">
        <f>SUM(F97:F103)</f>
        <v>620</v>
      </c>
      <c r="G104" s="101">
        <f t="shared" ref="G104:J104" si="9">SUM(G97:G103)</f>
        <v>19.630000000000003</v>
      </c>
      <c r="H104" s="101">
        <f t="shared" si="9"/>
        <v>17.37</v>
      </c>
      <c r="I104" s="101">
        <f t="shared" si="9"/>
        <v>76.34</v>
      </c>
      <c r="J104" s="101">
        <f t="shared" si="9"/>
        <v>535.36</v>
      </c>
      <c r="K104" s="97"/>
      <c r="L104" s="98">
        <f t="shared" ref="L104" si="10">SUM(L97:L103)</f>
        <v>63</v>
      </c>
    </row>
    <row r="105" spans="1:12" ht="15" x14ac:dyDescent="0.25">
      <c r="A105" s="25">
        <f>A97</f>
        <v>2</v>
      </c>
      <c r="B105" s="13">
        <f>B97</f>
        <v>1</v>
      </c>
      <c r="C105" s="10" t="s">
        <v>25</v>
      </c>
      <c r="D105" s="7" t="s">
        <v>26</v>
      </c>
      <c r="E105" s="36"/>
      <c r="F105" s="76"/>
      <c r="G105" s="77"/>
      <c r="H105" s="77"/>
      <c r="I105" s="77"/>
      <c r="J105" s="77"/>
      <c r="K105" s="75"/>
      <c r="L105" s="78"/>
    </row>
    <row r="106" spans="1:12" ht="15" x14ac:dyDescent="0.25">
      <c r="A106" s="23"/>
      <c r="B106" s="15"/>
      <c r="C106" s="11"/>
      <c r="D106" s="7" t="s">
        <v>27</v>
      </c>
      <c r="E106" s="141" t="s">
        <v>82</v>
      </c>
      <c r="F106" s="85">
        <v>200</v>
      </c>
      <c r="G106" s="86">
        <v>1.72</v>
      </c>
      <c r="H106" s="86">
        <v>4.34</v>
      </c>
      <c r="I106" s="86">
        <v>11.74</v>
      </c>
      <c r="J106" s="86">
        <v>93.24</v>
      </c>
      <c r="K106" s="100">
        <v>585</v>
      </c>
      <c r="L106" s="96">
        <v>11.3</v>
      </c>
    </row>
    <row r="107" spans="1:12" ht="15" x14ac:dyDescent="0.25">
      <c r="A107" s="23"/>
      <c r="B107" s="15"/>
      <c r="C107" s="11"/>
      <c r="D107" s="7" t="s">
        <v>28</v>
      </c>
      <c r="E107" s="141" t="s">
        <v>83</v>
      </c>
      <c r="F107" s="85">
        <v>90</v>
      </c>
      <c r="G107" s="86">
        <v>16.3</v>
      </c>
      <c r="H107" s="86">
        <v>6.8</v>
      </c>
      <c r="I107" s="86">
        <v>13.95</v>
      </c>
      <c r="J107" s="86">
        <v>182.69</v>
      </c>
      <c r="K107" s="100">
        <v>129</v>
      </c>
      <c r="L107" s="96">
        <v>45.44</v>
      </c>
    </row>
    <row r="108" spans="1:12" ht="15" x14ac:dyDescent="0.25">
      <c r="A108" s="23"/>
      <c r="B108" s="15"/>
      <c r="C108" s="11"/>
      <c r="D108" s="7" t="s">
        <v>29</v>
      </c>
      <c r="E108" s="141" t="s">
        <v>44</v>
      </c>
      <c r="F108" s="85">
        <v>150</v>
      </c>
      <c r="G108" s="86">
        <v>5.67</v>
      </c>
      <c r="H108" s="86">
        <v>4.3499999999999996</v>
      </c>
      <c r="I108" s="86">
        <v>34.83</v>
      </c>
      <c r="J108" s="86">
        <v>200.94</v>
      </c>
      <c r="K108" s="100">
        <v>213</v>
      </c>
      <c r="L108" s="96">
        <v>9.7200000000000006</v>
      </c>
    </row>
    <row r="109" spans="1:12" ht="15" x14ac:dyDescent="0.25">
      <c r="A109" s="23"/>
      <c r="B109" s="15"/>
      <c r="C109" s="11"/>
      <c r="D109" s="7" t="s">
        <v>30</v>
      </c>
      <c r="E109" s="141" t="s">
        <v>43</v>
      </c>
      <c r="F109" s="85">
        <v>200</v>
      </c>
      <c r="G109" s="86">
        <v>1</v>
      </c>
      <c r="H109" s="86">
        <v>0</v>
      </c>
      <c r="I109" s="86">
        <v>22</v>
      </c>
      <c r="J109" s="86">
        <v>88</v>
      </c>
      <c r="K109" s="76">
        <v>518</v>
      </c>
      <c r="L109" s="96">
        <v>30.52</v>
      </c>
    </row>
    <row r="110" spans="1:12" ht="15" x14ac:dyDescent="0.25">
      <c r="A110" s="23"/>
      <c r="B110" s="15"/>
      <c r="C110" s="11"/>
      <c r="D110" s="7" t="s">
        <v>31</v>
      </c>
      <c r="E110" s="142"/>
      <c r="F110" s="76"/>
      <c r="G110" s="77"/>
      <c r="H110" s="77"/>
      <c r="I110" s="77"/>
      <c r="J110" s="77"/>
      <c r="K110" s="76"/>
      <c r="L110" s="78"/>
    </row>
    <row r="111" spans="1:12" ht="15" x14ac:dyDescent="0.25">
      <c r="A111" s="23"/>
      <c r="B111" s="15"/>
      <c r="C111" s="11"/>
      <c r="D111" s="7" t="s">
        <v>32</v>
      </c>
      <c r="E111" s="139" t="s">
        <v>84</v>
      </c>
      <c r="F111" s="87">
        <v>30</v>
      </c>
      <c r="G111" s="86">
        <v>1.74</v>
      </c>
      <c r="H111" s="86">
        <v>0.15</v>
      </c>
      <c r="I111" s="86">
        <v>14.19</v>
      </c>
      <c r="J111" s="86">
        <v>65.400000000000006</v>
      </c>
      <c r="K111" s="76">
        <v>108</v>
      </c>
      <c r="L111" s="96">
        <v>4.0199999999999996</v>
      </c>
    </row>
    <row r="112" spans="1:12" ht="15" x14ac:dyDescent="0.25">
      <c r="A112" s="23"/>
      <c r="B112" s="15"/>
      <c r="C112" s="11"/>
      <c r="D112" s="6"/>
      <c r="E112" s="36"/>
      <c r="F112" s="76"/>
      <c r="G112" s="77"/>
      <c r="H112" s="77"/>
      <c r="I112" s="77"/>
      <c r="J112" s="77"/>
      <c r="K112" s="76"/>
      <c r="L112" s="78"/>
    </row>
    <row r="113" spans="1:12" ht="15" x14ac:dyDescent="0.25">
      <c r="A113" s="23"/>
      <c r="B113" s="15"/>
      <c r="C113" s="11"/>
      <c r="D113" s="6"/>
      <c r="E113" s="36"/>
      <c r="F113" s="76"/>
      <c r="G113" s="77"/>
      <c r="H113" s="77"/>
      <c r="I113" s="77"/>
      <c r="J113" s="77"/>
      <c r="K113" s="76"/>
      <c r="L113" s="78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670</v>
      </c>
      <c r="G114" s="43">
        <f t="shared" ref="G114:J114" si="11">SUM(G105:G113)</f>
        <v>26.429999999999996</v>
      </c>
      <c r="H114" s="43">
        <f t="shared" si="11"/>
        <v>15.64</v>
      </c>
      <c r="I114" s="43">
        <f t="shared" si="11"/>
        <v>96.71</v>
      </c>
      <c r="J114" s="43">
        <f t="shared" si="11"/>
        <v>630.27</v>
      </c>
      <c r="K114" s="48"/>
      <c r="L114" s="72">
        <f t="shared" ref="L114" si="12">SUM(L105:L113)</f>
        <v>100.99999999999999</v>
      </c>
    </row>
    <row r="115" spans="1:12" ht="15.75" thickBot="1" x14ac:dyDescent="0.25">
      <c r="A115" s="66">
        <f>A97</f>
        <v>2</v>
      </c>
      <c r="B115" s="67">
        <f>B97</f>
        <v>1</v>
      </c>
      <c r="C115" s="156" t="s">
        <v>4</v>
      </c>
      <c r="D115" s="157"/>
      <c r="E115" s="68"/>
      <c r="F115" s="69">
        <f>F104+F114</f>
        <v>1290</v>
      </c>
      <c r="G115" s="64">
        <f t="shared" ref="G115:L115" si="13">G104+G114</f>
        <v>46.06</v>
      </c>
      <c r="H115" s="64">
        <f t="shared" si="13"/>
        <v>33.010000000000005</v>
      </c>
      <c r="I115" s="64">
        <f t="shared" si="13"/>
        <v>173.05</v>
      </c>
      <c r="J115" s="64">
        <f t="shared" si="13"/>
        <v>1165.6300000000001</v>
      </c>
      <c r="K115" s="70"/>
      <c r="L115" s="108">
        <f t="shared" si="13"/>
        <v>164</v>
      </c>
    </row>
    <row r="116" spans="1:12" ht="15" x14ac:dyDescent="0.25">
      <c r="A116" s="20">
        <v>2</v>
      </c>
      <c r="B116" s="55">
        <v>2</v>
      </c>
      <c r="C116" s="131" t="s">
        <v>20</v>
      </c>
      <c r="D116" s="5" t="s">
        <v>21</v>
      </c>
      <c r="E116" s="140" t="s">
        <v>85</v>
      </c>
      <c r="F116" s="84">
        <v>200</v>
      </c>
      <c r="G116" s="94">
        <v>8.34</v>
      </c>
      <c r="H116" s="94">
        <v>11.46</v>
      </c>
      <c r="I116" s="94">
        <v>35.159999999999997</v>
      </c>
      <c r="J116" s="94">
        <v>276.48</v>
      </c>
      <c r="K116" s="109">
        <v>183</v>
      </c>
      <c r="L116" s="95">
        <v>29.45</v>
      </c>
    </row>
    <row r="117" spans="1:12" ht="15" x14ac:dyDescent="0.25">
      <c r="A117" s="23"/>
      <c r="B117" s="15"/>
      <c r="C117" s="11"/>
      <c r="D117" s="6"/>
      <c r="E117" s="142"/>
      <c r="F117" s="76"/>
      <c r="G117" s="77"/>
      <c r="H117" s="77"/>
      <c r="I117" s="77"/>
      <c r="J117" s="77"/>
      <c r="K117" s="76"/>
      <c r="L117" s="78"/>
    </row>
    <row r="118" spans="1:12" ht="15" x14ac:dyDescent="0.25">
      <c r="A118" s="23"/>
      <c r="B118" s="15"/>
      <c r="C118" s="11"/>
      <c r="D118" s="7" t="s">
        <v>22</v>
      </c>
      <c r="E118" s="141" t="s">
        <v>41</v>
      </c>
      <c r="F118" s="85">
        <v>200</v>
      </c>
      <c r="G118" s="86">
        <v>0.66</v>
      </c>
      <c r="H118" s="86">
        <v>0</v>
      </c>
      <c r="I118" s="86">
        <v>15.3</v>
      </c>
      <c r="J118" s="86">
        <v>64.959999999999994</v>
      </c>
      <c r="K118" s="100">
        <v>285</v>
      </c>
      <c r="L118" s="96">
        <v>6.82</v>
      </c>
    </row>
    <row r="119" spans="1:12" ht="15" x14ac:dyDescent="0.25">
      <c r="A119" s="23"/>
      <c r="B119" s="15"/>
      <c r="C119" s="11"/>
      <c r="D119" s="7" t="s">
        <v>23</v>
      </c>
      <c r="E119" s="141" t="s">
        <v>47</v>
      </c>
      <c r="F119" s="85">
        <v>60</v>
      </c>
      <c r="G119" s="86">
        <v>4.5</v>
      </c>
      <c r="H119" s="86">
        <v>1.74</v>
      </c>
      <c r="I119" s="86">
        <v>30.84</v>
      </c>
      <c r="J119" s="86">
        <v>157.19999999999999</v>
      </c>
      <c r="K119" s="100">
        <v>111</v>
      </c>
      <c r="L119" s="96">
        <v>10.73</v>
      </c>
    </row>
    <row r="120" spans="1:12" ht="15" x14ac:dyDescent="0.25">
      <c r="A120" s="23"/>
      <c r="B120" s="15"/>
      <c r="C120" s="11"/>
      <c r="D120" s="7" t="s">
        <v>24</v>
      </c>
      <c r="E120" s="142"/>
      <c r="F120" s="76"/>
      <c r="G120" s="77"/>
      <c r="H120" s="77"/>
      <c r="I120" s="77"/>
      <c r="J120" s="77"/>
      <c r="K120" s="76"/>
      <c r="L120" s="78"/>
    </row>
    <row r="121" spans="1:12" ht="15" x14ac:dyDescent="0.25">
      <c r="A121" s="23"/>
      <c r="B121" s="15"/>
      <c r="C121" s="11"/>
      <c r="D121" s="6" t="s">
        <v>26</v>
      </c>
      <c r="E121" s="142"/>
      <c r="F121" s="76"/>
      <c r="G121" s="77"/>
      <c r="H121" s="77"/>
      <c r="I121" s="77"/>
      <c r="J121" s="77"/>
      <c r="K121" s="75"/>
      <c r="L121" s="78"/>
    </row>
    <row r="122" spans="1:12" ht="30" x14ac:dyDescent="0.25">
      <c r="A122" s="23"/>
      <c r="B122" s="15"/>
      <c r="C122" s="11"/>
      <c r="D122" s="6" t="s">
        <v>58</v>
      </c>
      <c r="E122" s="142" t="s">
        <v>59</v>
      </c>
      <c r="F122" s="76">
        <v>170</v>
      </c>
      <c r="G122" s="77">
        <v>5.0999999999999996</v>
      </c>
      <c r="H122" s="77">
        <v>5.44</v>
      </c>
      <c r="I122" s="77">
        <v>7.99</v>
      </c>
      <c r="J122" s="77">
        <v>102</v>
      </c>
      <c r="K122" s="132">
        <v>435</v>
      </c>
      <c r="L122" s="78">
        <v>16</v>
      </c>
    </row>
    <row r="123" spans="1:12" ht="15" x14ac:dyDescent="0.25">
      <c r="A123" s="24"/>
      <c r="B123" s="17"/>
      <c r="C123" s="8"/>
      <c r="D123" s="18" t="s">
        <v>33</v>
      </c>
      <c r="E123" s="9"/>
      <c r="F123" s="19">
        <f>SUM(F116:F122)</f>
        <v>630</v>
      </c>
      <c r="G123" s="43">
        <f t="shared" ref="G123:J123" si="14">SUM(G116:G122)</f>
        <v>18.600000000000001</v>
      </c>
      <c r="H123" s="43">
        <f t="shared" si="14"/>
        <v>18.64</v>
      </c>
      <c r="I123" s="43">
        <f t="shared" si="14"/>
        <v>89.289999999999992</v>
      </c>
      <c r="J123" s="43">
        <f t="shared" si="14"/>
        <v>600.64</v>
      </c>
      <c r="K123" s="48"/>
      <c r="L123" s="72">
        <f t="shared" ref="L123" si="15">SUM(L116:L122)</f>
        <v>63</v>
      </c>
    </row>
    <row r="124" spans="1:12" ht="15" x14ac:dyDescent="0.25">
      <c r="A124" s="25">
        <f>A116</f>
        <v>2</v>
      </c>
      <c r="B124" s="56">
        <f>B116</f>
        <v>2</v>
      </c>
      <c r="C124" s="10" t="s">
        <v>25</v>
      </c>
      <c r="D124" s="7" t="s">
        <v>26</v>
      </c>
      <c r="E124" s="36"/>
      <c r="F124" s="37"/>
      <c r="G124" s="42"/>
      <c r="H124" s="42"/>
      <c r="I124" s="42"/>
      <c r="J124" s="42"/>
      <c r="K124" s="47"/>
      <c r="L124" s="71"/>
    </row>
    <row r="125" spans="1:12" ht="30" x14ac:dyDescent="0.25">
      <c r="A125" s="23"/>
      <c r="B125" s="15"/>
      <c r="C125" s="11"/>
      <c r="D125" s="7" t="s">
        <v>27</v>
      </c>
      <c r="E125" s="141" t="s">
        <v>86</v>
      </c>
      <c r="F125" s="85">
        <v>200</v>
      </c>
      <c r="G125" s="86">
        <v>3.62</v>
      </c>
      <c r="H125" s="86">
        <v>3.42</v>
      </c>
      <c r="I125" s="86">
        <v>16.32</v>
      </c>
      <c r="J125" s="86">
        <v>111.62</v>
      </c>
      <c r="K125" s="100">
        <v>59</v>
      </c>
      <c r="L125" s="96">
        <v>11.8</v>
      </c>
    </row>
    <row r="126" spans="1:12" ht="15" x14ac:dyDescent="0.25">
      <c r="A126" s="23"/>
      <c r="B126" s="15"/>
      <c r="C126" s="11"/>
      <c r="D126" s="7" t="s">
        <v>28</v>
      </c>
      <c r="E126" s="141" t="s">
        <v>57</v>
      </c>
      <c r="F126" s="85">
        <v>90</v>
      </c>
      <c r="G126" s="86">
        <v>15.68</v>
      </c>
      <c r="H126" s="86">
        <v>4.57</v>
      </c>
      <c r="I126" s="86">
        <v>3.5</v>
      </c>
      <c r="J126" s="86">
        <v>117.91</v>
      </c>
      <c r="K126" s="100">
        <v>96</v>
      </c>
      <c r="L126" s="96">
        <v>58.55</v>
      </c>
    </row>
    <row r="127" spans="1:12" ht="15" x14ac:dyDescent="0.25">
      <c r="A127" s="23"/>
      <c r="B127" s="15"/>
      <c r="C127" s="11"/>
      <c r="D127" s="7" t="s">
        <v>29</v>
      </c>
      <c r="E127" s="141" t="s">
        <v>87</v>
      </c>
      <c r="F127" s="85">
        <v>150</v>
      </c>
      <c r="G127" s="86">
        <v>3.23</v>
      </c>
      <c r="H127" s="86">
        <v>1.08</v>
      </c>
      <c r="I127" s="86">
        <v>21.99</v>
      </c>
      <c r="J127" s="86">
        <v>110.9</v>
      </c>
      <c r="K127" s="100">
        <v>138</v>
      </c>
      <c r="L127" s="96">
        <v>15.86</v>
      </c>
    </row>
    <row r="128" spans="1:12" ht="15" x14ac:dyDescent="0.25">
      <c r="A128" s="23"/>
      <c r="B128" s="15"/>
      <c r="C128" s="11"/>
      <c r="D128" s="7" t="s">
        <v>30</v>
      </c>
      <c r="E128" s="141" t="s">
        <v>50</v>
      </c>
      <c r="F128" s="85">
        <v>200</v>
      </c>
      <c r="G128" s="86">
        <v>0.1</v>
      </c>
      <c r="H128" s="86">
        <v>0.02</v>
      </c>
      <c r="I128" s="86">
        <v>20.76</v>
      </c>
      <c r="J128" s="86">
        <v>80.099999999999994</v>
      </c>
      <c r="K128" s="100">
        <v>296</v>
      </c>
      <c r="L128" s="96">
        <v>10.11</v>
      </c>
    </row>
    <row r="129" spans="1:12" ht="15" x14ac:dyDescent="0.25">
      <c r="A129" s="23"/>
      <c r="B129" s="15"/>
      <c r="C129" s="11"/>
      <c r="D129" s="7" t="s">
        <v>31</v>
      </c>
      <c r="E129" s="142"/>
      <c r="F129" s="76"/>
      <c r="G129" s="77"/>
      <c r="H129" s="77"/>
      <c r="I129" s="77"/>
      <c r="J129" s="77"/>
      <c r="K129" s="76"/>
      <c r="L129" s="78"/>
    </row>
    <row r="130" spans="1:12" ht="15" x14ac:dyDescent="0.25">
      <c r="A130" s="23"/>
      <c r="B130" s="15"/>
      <c r="C130" s="11"/>
      <c r="D130" s="7" t="s">
        <v>32</v>
      </c>
      <c r="E130" s="139" t="s">
        <v>84</v>
      </c>
      <c r="F130" s="87">
        <v>35</v>
      </c>
      <c r="G130" s="86">
        <v>2.0299999999999998</v>
      </c>
      <c r="H130" s="86">
        <v>0.18</v>
      </c>
      <c r="I130" s="86">
        <v>16.55</v>
      </c>
      <c r="J130" s="86">
        <v>76.3</v>
      </c>
      <c r="K130" s="100">
        <v>108</v>
      </c>
      <c r="L130" s="96">
        <v>4.68</v>
      </c>
    </row>
    <row r="131" spans="1:12" ht="15" x14ac:dyDescent="0.25">
      <c r="A131" s="23"/>
      <c r="B131" s="15"/>
      <c r="C131" s="11"/>
      <c r="D131" s="6"/>
      <c r="E131" s="36"/>
      <c r="F131" s="76"/>
      <c r="G131" s="77"/>
      <c r="H131" s="77"/>
      <c r="I131" s="77"/>
      <c r="J131" s="77"/>
      <c r="K131" s="76"/>
      <c r="L131" s="78"/>
    </row>
    <row r="132" spans="1:12" ht="15" x14ac:dyDescent="0.25">
      <c r="A132" s="23"/>
      <c r="B132" s="15"/>
      <c r="C132" s="11"/>
      <c r="D132" s="6"/>
      <c r="E132" s="36"/>
      <c r="F132" s="76"/>
      <c r="G132" s="77"/>
      <c r="H132" s="77"/>
      <c r="I132" s="77"/>
      <c r="J132" s="77"/>
      <c r="K132" s="76"/>
      <c r="L132" s="78"/>
    </row>
    <row r="133" spans="1:12" ht="15" x14ac:dyDescent="0.25">
      <c r="A133" s="24"/>
      <c r="B133" s="17"/>
      <c r="C133" s="8"/>
      <c r="D133" s="18" t="s">
        <v>33</v>
      </c>
      <c r="E133" s="9"/>
      <c r="F133" s="19">
        <f>SUM(F124:F132)</f>
        <v>675</v>
      </c>
      <c r="G133" s="43">
        <f t="shared" ref="G133:J133" si="16">SUM(G124:G132)</f>
        <v>24.660000000000004</v>
      </c>
      <c r="H133" s="43">
        <f t="shared" si="16"/>
        <v>9.27</v>
      </c>
      <c r="I133" s="43">
        <f t="shared" si="16"/>
        <v>79.12</v>
      </c>
      <c r="J133" s="43">
        <f t="shared" si="16"/>
        <v>496.83</v>
      </c>
      <c r="K133" s="48"/>
      <c r="L133" s="72">
        <f t="shared" ref="L133" si="17">SUM(L124:L132)</f>
        <v>101</v>
      </c>
    </row>
    <row r="134" spans="1:12" ht="15.75" thickBot="1" x14ac:dyDescent="0.25">
      <c r="A134" s="66">
        <f>A116</f>
        <v>2</v>
      </c>
      <c r="B134" s="67">
        <f>B116</f>
        <v>2</v>
      </c>
      <c r="C134" s="156" t="s">
        <v>4</v>
      </c>
      <c r="D134" s="157"/>
      <c r="E134" s="68"/>
      <c r="F134" s="69">
        <f>F123+F133</f>
        <v>1305</v>
      </c>
      <c r="G134" s="64">
        <f t="shared" ref="G134:L134" si="18">G123+G133</f>
        <v>43.260000000000005</v>
      </c>
      <c r="H134" s="64">
        <f t="shared" si="18"/>
        <v>27.91</v>
      </c>
      <c r="I134" s="64">
        <f t="shared" si="18"/>
        <v>168.41</v>
      </c>
      <c r="J134" s="64">
        <f t="shared" si="18"/>
        <v>1097.47</v>
      </c>
      <c r="K134" s="70"/>
      <c r="L134" s="108">
        <f t="shared" si="18"/>
        <v>164</v>
      </c>
    </row>
    <row r="135" spans="1:12" ht="15" x14ac:dyDescent="0.25">
      <c r="A135" s="20">
        <v>2</v>
      </c>
      <c r="B135" s="21">
        <v>3</v>
      </c>
      <c r="C135" s="131" t="s">
        <v>20</v>
      </c>
      <c r="D135" s="5" t="s">
        <v>21</v>
      </c>
      <c r="E135" s="140" t="s">
        <v>56</v>
      </c>
      <c r="F135" s="135">
        <v>200</v>
      </c>
      <c r="G135" s="112">
        <v>5.62</v>
      </c>
      <c r="H135" s="112">
        <v>6.5</v>
      </c>
      <c r="I135" s="112">
        <v>32.74</v>
      </c>
      <c r="J135" s="112">
        <v>211</v>
      </c>
      <c r="K135" s="113">
        <v>196</v>
      </c>
      <c r="L135" s="114">
        <v>22.9</v>
      </c>
    </row>
    <row r="136" spans="1:12" ht="15" x14ac:dyDescent="0.25">
      <c r="A136" s="23"/>
      <c r="B136" s="15"/>
      <c r="C136" s="11"/>
      <c r="D136" s="6"/>
      <c r="E136" s="142"/>
      <c r="F136" s="37"/>
      <c r="G136" s="42"/>
      <c r="H136" s="42"/>
      <c r="I136" s="42"/>
      <c r="J136" s="42"/>
      <c r="K136" s="37"/>
      <c r="L136" s="71"/>
    </row>
    <row r="137" spans="1:12" ht="15" x14ac:dyDescent="0.25">
      <c r="A137" s="23"/>
      <c r="B137" s="15"/>
      <c r="C137" s="11"/>
      <c r="D137" s="7" t="s">
        <v>22</v>
      </c>
      <c r="E137" s="141" t="s">
        <v>46</v>
      </c>
      <c r="F137" s="136">
        <v>200</v>
      </c>
      <c r="G137" s="83">
        <v>0.6</v>
      </c>
      <c r="H137" s="83">
        <v>0</v>
      </c>
      <c r="I137" s="83">
        <v>15.1</v>
      </c>
      <c r="J137" s="83">
        <v>62.58</v>
      </c>
      <c r="K137" s="115">
        <v>283</v>
      </c>
      <c r="L137" s="116">
        <v>4.1500000000000004</v>
      </c>
    </row>
    <row r="138" spans="1:12" ht="15.75" customHeight="1" x14ac:dyDescent="0.25">
      <c r="A138" s="23"/>
      <c r="B138" s="15"/>
      <c r="C138" s="11"/>
      <c r="D138" s="7" t="s">
        <v>23</v>
      </c>
      <c r="E138" s="141" t="s">
        <v>73</v>
      </c>
      <c r="F138" s="136">
        <v>35</v>
      </c>
      <c r="G138" s="83">
        <v>3.19</v>
      </c>
      <c r="H138" s="83">
        <v>3.27</v>
      </c>
      <c r="I138" s="83">
        <v>3.34</v>
      </c>
      <c r="J138" s="83">
        <v>55.76</v>
      </c>
      <c r="K138" s="115">
        <v>111</v>
      </c>
      <c r="L138" s="116">
        <v>6.25</v>
      </c>
    </row>
    <row r="139" spans="1:12" ht="15" x14ac:dyDescent="0.25">
      <c r="A139" s="23"/>
      <c r="B139" s="15"/>
      <c r="C139" s="11"/>
      <c r="D139" s="7" t="s">
        <v>24</v>
      </c>
      <c r="E139" s="142"/>
      <c r="F139" s="37"/>
      <c r="G139" s="42"/>
      <c r="H139" s="42"/>
      <c r="I139" s="42"/>
      <c r="J139" s="42"/>
      <c r="K139" s="47"/>
      <c r="L139" s="71"/>
    </row>
    <row r="140" spans="1:12" ht="15" x14ac:dyDescent="0.25">
      <c r="A140" s="23"/>
      <c r="B140" s="15"/>
      <c r="C140" s="11"/>
      <c r="D140" s="6" t="s">
        <v>26</v>
      </c>
      <c r="E140" s="141" t="s">
        <v>88</v>
      </c>
      <c r="F140" s="136">
        <v>55</v>
      </c>
      <c r="G140" s="83">
        <v>7.01</v>
      </c>
      <c r="H140" s="83">
        <v>6.32</v>
      </c>
      <c r="I140" s="83">
        <v>0.41</v>
      </c>
      <c r="J140" s="83">
        <v>86.62</v>
      </c>
      <c r="K140" s="115">
        <v>300</v>
      </c>
      <c r="L140" s="116">
        <v>13.7</v>
      </c>
    </row>
    <row r="141" spans="1:12" ht="30" x14ac:dyDescent="0.25">
      <c r="A141" s="23"/>
      <c r="B141" s="15"/>
      <c r="C141" s="11"/>
      <c r="D141" s="6" t="s">
        <v>58</v>
      </c>
      <c r="E141" s="142" t="s">
        <v>59</v>
      </c>
      <c r="F141" s="37">
        <v>170</v>
      </c>
      <c r="G141" s="42">
        <v>5.0999999999999996</v>
      </c>
      <c r="H141" s="42">
        <v>5.44</v>
      </c>
      <c r="I141" s="42">
        <v>7.99</v>
      </c>
      <c r="J141" s="42">
        <v>102</v>
      </c>
      <c r="K141" s="42">
        <v>435</v>
      </c>
      <c r="L141" s="71">
        <v>16</v>
      </c>
    </row>
    <row r="142" spans="1:12" ht="15" x14ac:dyDescent="0.25">
      <c r="A142" s="24"/>
      <c r="B142" s="17"/>
      <c r="C142" s="8"/>
      <c r="D142" s="18" t="s">
        <v>33</v>
      </c>
      <c r="E142" s="9"/>
      <c r="F142" s="19">
        <f>SUM(F135:F141)</f>
        <v>660</v>
      </c>
      <c r="G142" s="43">
        <f t="shared" ref="G142:J142" si="19">SUM(G135:G141)</f>
        <v>21.520000000000003</v>
      </c>
      <c r="H142" s="43">
        <f t="shared" si="19"/>
        <v>21.53</v>
      </c>
      <c r="I142" s="43">
        <f t="shared" si="19"/>
        <v>59.580000000000005</v>
      </c>
      <c r="J142" s="43">
        <f t="shared" si="19"/>
        <v>517.96</v>
      </c>
      <c r="K142" s="48"/>
      <c r="L142" s="72">
        <f t="shared" ref="L142" si="20">SUM(L135:L141)</f>
        <v>63</v>
      </c>
    </row>
    <row r="143" spans="1:12" ht="15" x14ac:dyDescent="0.25">
      <c r="A143" s="25">
        <f>A135</f>
        <v>2</v>
      </c>
      <c r="B143" s="13">
        <f>B135</f>
        <v>3</v>
      </c>
      <c r="C143" s="10" t="s">
        <v>25</v>
      </c>
      <c r="D143" s="7" t="s">
        <v>26</v>
      </c>
      <c r="E143" s="36"/>
      <c r="F143" s="37"/>
      <c r="G143" s="42"/>
      <c r="H143" s="42"/>
      <c r="I143" s="42"/>
      <c r="J143" s="42"/>
      <c r="K143" s="47"/>
      <c r="L143" s="71"/>
    </row>
    <row r="144" spans="1:12" ht="15" x14ac:dyDescent="0.25">
      <c r="A144" s="23"/>
      <c r="B144" s="15"/>
      <c r="C144" s="11"/>
      <c r="D144" s="7" t="s">
        <v>27</v>
      </c>
      <c r="E144" s="141" t="s">
        <v>89</v>
      </c>
      <c r="F144" s="136">
        <v>200</v>
      </c>
      <c r="G144" s="83">
        <v>3.24</v>
      </c>
      <c r="H144" s="83">
        <v>3.28</v>
      </c>
      <c r="I144" s="83">
        <v>9.98</v>
      </c>
      <c r="J144" s="83">
        <v>81.739999999999995</v>
      </c>
      <c r="K144" s="115">
        <v>61</v>
      </c>
      <c r="L144" s="116">
        <v>10.039999999999999</v>
      </c>
    </row>
    <row r="145" spans="1:12" ht="15" x14ac:dyDescent="0.25">
      <c r="A145" s="23"/>
      <c r="B145" s="15"/>
      <c r="C145" s="11"/>
      <c r="D145" s="7" t="s">
        <v>28</v>
      </c>
      <c r="E145" s="141" t="s">
        <v>90</v>
      </c>
      <c r="F145" s="136">
        <v>180</v>
      </c>
      <c r="G145" s="83">
        <v>14.83</v>
      </c>
      <c r="H145" s="83">
        <v>19.91</v>
      </c>
      <c r="I145" s="83">
        <v>12.37</v>
      </c>
      <c r="J145" s="83">
        <v>289.48</v>
      </c>
      <c r="K145" s="115">
        <v>119</v>
      </c>
      <c r="L145" s="116">
        <v>76.239999999999995</v>
      </c>
    </row>
    <row r="146" spans="1:12" ht="15" x14ac:dyDescent="0.25">
      <c r="A146" s="23"/>
      <c r="B146" s="15"/>
      <c r="C146" s="11"/>
      <c r="D146" s="7" t="s">
        <v>29</v>
      </c>
      <c r="E146" s="142"/>
      <c r="F146" s="37"/>
      <c r="G146" s="89"/>
      <c r="H146" s="89"/>
      <c r="I146" s="89"/>
      <c r="J146" s="89"/>
      <c r="K146" s="88"/>
      <c r="L146" s="90"/>
    </row>
    <row r="147" spans="1:12" ht="15" x14ac:dyDescent="0.25">
      <c r="A147" s="23"/>
      <c r="B147" s="15"/>
      <c r="C147" s="11"/>
      <c r="D147" s="7" t="s">
        <v>30</v>
      </c>
      <c r="E147" s="141" t="s">
        <v>91</v>
      </c>
      <c r="F147" s="136">
        <v>200</v>
      </c>
      <c r="G147" s="83">
        <v>0.72</v>
      </c>
      <c r="H147" s="83">
        <v>0.08</v>
      </c>
      <c r="I147" s="83">
        <v>30.48</v>
      </c>
      <c r="J147" s="83">
        <v>120.44</v>
      </c>
      <c r="K147" s="115">
        <v>294</v>
      </c>
      <c r="L147" s="116">
        <v>10.7</v>
      </c>
    </row>
    <row r="148" spans="1:12" ht="15" x14ac:dyDescent="0.25">
      <c r="A148" s="23"/>
      <c r="B148" s="15"/>
      <c r="C148" s="11"/>
      <c r="D148" s="7" t="s">
        <v>31</v>
      </c>
      <c r="E148" s="142"/>
      <c r="F148" s="37"/>
      <c r="G148" s="89"/>
      <c r="H148" s="89"/>
      <c r="I148" s="89"/>
      <c r="J148" s="89"/>
      <c r="K148" s="88"/>
      <c r="L148" s="90"/>
    </row>
    <row r="149" spans="1:12" ht="15" x14ac:dyDescent="0.25">
      <c r="A149" s="23"/>
      <c r="B149" s="15"/>
      <c r="C149" s="11"/>
      <c r="D149" s="7" t="s">
        <v>32</v>
      </c>
      <c r="E149" s="142" t="s">
        <v>42</v>
      </c>
      <c r="F149" s="37">
        <v>30</v>
      </c>
      <c r="G149" s="83">
        <v>1.74</v>
      </c>
      <c r="H149" s="83">
        <v>0.15</v>
      </c>
      <c r="I149" s="83">
        <v>14.19</v>
      </c>
      <c r="J149" s="83">
        <v>65.400000000000006</v>
      </c>
      <c r="K149" s="88">
        <v>108</v>
      </c>
      <c r="L149" s="116">
        <v>4.0199999999999996</v>
      </c>
    </row>
    <row r="150" spans="1:12" ht="15" x14ac:dyDescent="0.25">
      <c r="A150" s="23"/>
      <c r="B150" s="15"/>
      <c r="C150" s="11"/>
      <c r="D150" s="6"/>
      <c r="E150" s="36"/>
      <c r="F150" s="37"/>
      <c r="G150" s="89"/>
      <c r="H150" s="89"/>
      <c r="I150" s="89"/>
      <c r="J150" s="89"/>
      <c r="K150" s="88"/>
      <c r="L150" s="90"/>
    </row>
    <row r="151" spans="1:12" ht="15" x14ac:dyDescent="0.25">
      <c r="A151" s="23"/>
      <c r="B151" s="15"/>
      <c r="C151" s="11"/>
      <c r="D151" s="6"/>
      <c r="E151" s="36"/>
      <c r="F151" s="37"/>
      <c r="G151" s="89"/>
      <c r="H151" s="89"/>
      <c r="I151" s="89"/>
      <c r="J151" s="89"/>
      <c r="K151" s="88"/>
      <c r="L151" s="90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SUM(F143:F151)</f>
        <v>610</v>
      </c>
      <c r="G152" s="43">
        <f t="shared" ref="G152:J152" si="21">SUM(G143:G151)</f>
        <v>20.529999999999998</v>
      </c>
      <c r="H152" s="43">
        <f t="shared" si="21"/>
        <v>23.419999999999998</v>
      </c>
      <c r="I152" s="43">
        <f t="shared" si="21"/>
        <v>67.02</v>
      </c>
      <c r="J152" s="43">
        <f t="shared" si="21"/>
        <v>557.06000000000006</v>
      </c>
      <c r="K152" s="48"/>
      <c r="L152" s="72">
        <f t="shared" ref="L152" si="22">SUM(L143:L151)</f>
        <v>101</v>
      </c>
    </row>
    <row r="153" spans="1:12" ht="15.75" thickBot="1" x14ac:dyDescent="0.25">
      <c r="A153" s="66">
        <f>A135</f>
        <v>2</v>
      </c>
      <c r="B153" s="67">
        <f>B135</f>
        <v>3</v>
      </c>
      <c r="C153" s="156" t="s">
        <v>4</v>
      </c>
      <c r="D153" s="157"/>
      <c r="E153" s="68"/>
      <c r="F153" s="69">
        <f>F142+F152</f>
        <v>1270</v>
      </c>
      <c r="G153" s="64">
        <f t="shared" ref="G153:L153" si="23">G142+G152</f>
        <v>42.05</v>
      </c>
      <c r="H153" s="64">
        <f t="shared" si="23"/>
        <v>44.95</v>
      </c>
      <c r="I153" s="64">
        <f t="shared" si="23"/>
        <v>126.6</v>
      </c>
      <c r="J153" s="64">
        <f t="shared" si="23"/>
        <v>1075.02</v>
      </c>
      <c r="K153" s="70"/>
      <c r="L153" s="108">
        <f t="shared" si="23"/>
        <v>164</v>
      </c>
    </row>
    <row r="154" spans="1:12" ht="15" x14ac:dyDescent="0.25">
      <c r="A154" s="20">
        <v>2</v>
      </c>
      <c r="B154" s="21">
        <v>4</v>
      </c>
      <c r="C154" s="22" t="s">
        <v>20</v>
      </c>
      <c r="D154" s="5" t="s">
        <v>21</v>
      </c>
      <c r="E154" s="140" t="s">
        <v>55</v>
      </c>
      <c r="F154" s="135">
        <v>180</v>
      </c>
      <c r="G154" s="94">
        <v>17.75</v>
      </c>
      <c r="H154" s="94">
        <v>13.91</v>
      </c>
      <c r="I154" s="94">
        <v>65.430000000000007</v>
      </c>
      <c r="J154" s="94">
        <v>468.37</v>
      </c>
      <c r="K154" s="109">
        <v>1</v>
      </c>
      <c r="L154" s="95">
        <v>37.479999999999997</v>
      </c>
    </row>
    <row r="155" spans="1:12" ht="15" x14ac:dyDescent="0.25">
      <c r="A155" s="23"/>
      <c r="B155" s="15"/>
      <c r="C155" s="11"/>
      <c r="D155" s="6"/>
      <c r="E155" s="142"/>
      <c r="F155" s="37"/>
      <c r="G155" s="77"/>
      <c r="H155" s="77"/>
      <c r="I155" s="77"/>
      <c r="J155" s="77"/>
      <c r="K155" s="76"/>
      <c r="L155" s="78"/>
    </row>
    <row r="156" spans="1:12" ht="15" x14ac:dyDescent="0.25">
      <c r="A156" s="23"/>
      <c r="B156" s="15"/>
      <c r="C156" s="11"/>
      <c r="D156" s="7" t="s">
        <v>22</v>
      </c>
      <c r="E156" s="141" t="s">
        <v>46</v>
      </c>
      <c r="F156" s="136">
        <v>200</v>
      </c>
      <c r="G156" s="86">
        <v>0.6</v>
      </c>
      <c r="H156" s="86">
        <v>0</v>
      </c>
      <c r="I156" s="86">
        <v>15.1</v>
      </c>
      <c r="J156" s="86">
        <v>62.58</v>
      </c>
      <c r="K156" s="100">
        <v>283</v>
      </c>
      <c r="L156" s="96">
        <v>4.1500000000000004</v>
      </c>
    </row>
    <row r="157" spans="1:12" ht="15" x14ac:dyDescent="0.25">
      <c r="A157" s="23"/>
      <c r="B157" s="15"/>
      <c r="C157" s="11"/>
      <c r="D157" s="7" t="s">
        <v>23</v>
      </c>
      <c r="E157" s="142" t="s">
        <v>47</v>
      </c>
      <c r="F157" s="117">
        <v>30</v>
      </c>
      <c r="G157" s="86">
        <v>2.25</v>
      </c>
      <c r="H157" s="86">
        <v>0.87</v>
      </c>
      <c r="I157" s="86">
        <v>15.42</v>
      </c>
      <c r="J157" s="86">
        <v>78.599999999999994</v>
      </c>
      <c r="K157" s="100">
        <v>111</v>
      </c>
      <c r="L157" s="96">
        <v>5.37</v>
      </c>
    </row>
    <row r="158" spans="1:12" ht="15" x14ac:dyDescent="0.25">
      <c r="A158" s="23"/>
      <c r="B158" s="15"/>
      <c r="C158" s="11"/>
      <c r="D158" s="7" t="s">
        <v>24</v>
      </c>
      <c r="E158" s="142"/>
      <c r="F158" s="37"/>
      <c r="G158" s="77"/>
      <c r="H158" s="77"/>
      <c r="I158" s="77"/>
      <c r="J158" s="77"/>
      <c r="K158" s="76"/>
      <c r="L158" s="78"/>
    </row>
    <row r="159" spans="1:12" ht="15" x14ac:dyDescent="0.25">
      <c r="A159" s="23"/>
      <c r="B159" s="15"/>
      <c r="C159" s="11"/>
      <c r="D159" s="6" t="s">
        <v>26</v>
      </c>
      <c r="E159" s="142"/>
      <c r="F159" s="37"/>
      <c r="G159" s="77"/>
      <c r="H159" s="77"/>
      <c r="I159" s="77"/>
      <c r="J159" s="77"/>
      <c r="K159" s="76"/>
      <c r="L159" s="78"/>
    </row>
    <row r="160" spans="1:12" ht="30" x14ac:dyDescent="0.25">
      <c r="A160" s="23"/>
      <c r="B160" s="15"/>
      <c r="C160" s="11"/>
      <c r="D160" s="6" t="s">
        <v>58</v>
      </c>
      <c r="E160" s="142" t="s">
        <v>59</v>
      </c>
      <c r="F160" s="37">
        <v>170</v>
      </c>
      <c r="G160" s="86">
        <v>5.0999999999999996</v>
      </c>
      <c r="H160" s="86">
        <v>5.44</v>
      </c>
      <c r="I160" s="86">
        <v>7.99</v>
      </c>
      <c r="J160" s="87">
        <v>102</v>
      </c>
      <c r="K160" s="100">
        <v>435</v>
      </c>
      <c r="L160" s="78">
        <v>16</v>
      </c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SUM(F154:F160)</f>
        <v>580</v>
      </c>
      <c r="G161" s="43">
        <f t="shared" ref="G161:J161" si="24">SUM(G154:G160)</f>
        <v>25.700000000000003</v>
      </c>
      <c r="H161" s="43">
        <f t="shared" si="24"/>
        <v>20.22</v>
      </c>
      <c r="I161" s="43">
        <f t="shared" si="24"/>
        <v>103.94</v>
      </c>
      <c r="J161" s="43">
        <f t="shared" si="24"/>
        <v>711.55000000000007</v>
      </c>
      <c r="K161" s="19"/>
      <c r="L161" s="72">
        <f t="shared" ref="L161" si="25">SUM(L154:L160)</f>
        <v>62.999999999999993</v>
      </c>
    </row>
    <row r="162" spans="1:12" ht="15" x14ac:dyDescent="0.25">
      <c r="A162" s="25">
        <f>A154</f>
        <v>2</v>
      </c>
      <c r="B162" s="13">
        <f>B154</f>
        <v>4</v>
      </c>
      <c r="C162" s="10" t="s">
        <v>25</v>
      </c>
      <c r="D162" s="7" t="s">
        <v>26</v>
      </c>
      <c r="E162" s="36"/>
      <c r="F162" s="37"/>
      <c r="G162" s="42"/>
      <c r="H162" s="42"/>
      <c r="I162" s="42"/>
      <c r="J162" s="42"/>
      <c r="K162" s="47"/>
      <c r="L162" s="71"/>
    </row>
    <row r="163" spans="1:12" ht="15" x14ac:dyDescent="0.25">
      <c r="A163" s="23"/>
      <c r="B163" s="15"/>
      <c r="C163" s="11"/>
      <c r="D163" s="7" t="s">
        <v>27</v>
      </c>
      <c r="E163" s="141" t="s">
        <v>92</v>
      </c>
      <c r="F163" s="117">
        <v>200</v>
      </c>
      <c r="G163" s="86">
        <v>2.62</v>
      </c>
      <c r="H163" s="86">
        <v>5.76</v>
      </c>
      <c r="I163" s="86">
        <v>12.77</v>
      </c>
      <c r="J163" s="86">
        <v>145.41999999999999</v>
      </c>
      <c r="K163" s="100">
        <v>29</v>
      </c>
      <c r="L163" s="96">
        <v>20.9</v>
      </c>
    </row>
    <row r="164" spans="1:12" ht="15" x14ac:dyDescent="0.25">
      <c r="A164" s="23"/>
      <c r="B164" s="15"/>
      <c r="C164" s="11"/>
      <c r="D164" s="7" t="s">
        <v>28</v>
      </c>
      <c r="E164" s="141" t="s">
        <v>93</v>
      </c>
      <c r="F164" s="117">
        <v>195</v>
      </c>
      <c r="G164" s="86">
        <v>21.56</v>
      </c>
      <c r="H164" s="86">
        <v>15.26</v>
      </c>
      <c r="I164" s="86">
        <v>58.5</v>
      </c>
      <c r="J164" s="86">
        <v>413.74</v>
      </c>
      <c r="K164" s="100">
        <v>674</v>
      </c>
      <c r="L164" s="96">
        <v>64.16</v>
      </c>
    </row>
    <row r="165" spans="1:12" ht="15" x14ac:dyDescent="0.25">
      <c r="A165" s="23"/>
      <c r="B165" s="15"/>
      <c r="C165" s="11"/>
      <c r="D165" s="7" t="s">
        <v>29</v>
      </c>
      <c r="E165" s="142"/>
      <c r="F165" s="37"/>
      <c r="G165" s="77"/>
      <c r="H165" s="77"/>
      <c r="I165" s="77"/>
      <c r="J165" s="77"/>
      <c r="K165" s="75"/>
      <c r="L165" s="78"/>
    </row>
    <row r="166" spans="1:12" ht="15" x14ac:dyDescent="0.25">
      <c r="A166" s="23"/>
      <c r="B166" s="15"/>
      <c r="C166" s="11"/>
      <c r="D166" s="7" t="s">
        <v>30</v>
      </c>
      <c r="E166" s="141" t="s">
        <v>94</v>
      </c>
      <c r="F166" s="136">
        <v>200</v>
      </c>
      <c r="G166" s="86">
        <v>0.08</v>
      </c>
      <c r="H166" s="86">
        <v>0.08</v>
      </c>
      <c r="I166" s="86">
        <v>16.940000000000001</v>
      </c>
      <c r="J166" s="86">
        <v>66.239999999999995</v>
      </c>
      <c r="K166" s="100">
        <v>255</v>
      </c>
      <c r="L166" s="96">
        <v>7.92</v>
      </c>
    </row>
    <row r="167" spans="1:12" ht="15" x14ac:dyDescent="0.25">
      <c r="A167" s="23"/>
      <c r="B167" s="15"/>
      <c r="C167" s="11"/>
      <c r="D167" s="7" t="s">
        <v>31</v>
      </c>
      <c r="E167" s="142"/>
      <c r="F167" s="37"/>
      <c r="G167" s="77"/>
      <c r="H167" s="77"/>
      <c r="I167" s="77"/>
      <c r="J167" s="77"/>
      <c r="K167" s="75"/>
      <c r="L167" s="78"/>
    </row>
    <row r="168" spans="1:12" ht="15" x14ac:dyDescent="0.25">
      <c r="A168" s="23"/>
      <c r="B168" s="15"/>
      <c r="C168" s="11"/>
      <c r="D168" s="7" t="s">
        <v>32</v>
      </c>
      <c r="E168" s="142" t="s">
        <v>42</v>
      </c>
      <c r="F168" s="136">
        <v>60</v>
      </c>
      <c r="G168" s="86">
        <v>3.48</v>
      </c>
      <c r="H168" s="86">
        <v>0.3</v>
      </c>
      <c r="I168" s="86">
        <v>28.38</v>
      </c>
      <c r="J168" s="86">
        <v>130.80000000000001</v>
      </c>
      <c r="K168" s="75">
        <v>108</v>
      </c>
      <c r="L168" s="96">
        <v>8.02</v>
      </c>
    </row>
    <row r="169" spans="1:12" ht="15" x14ac:dyDescent="0.25">
      <c r="A169" s="23"/>
      <c r="B169" s="15"/>
      <c r="C169" s="11"/>
      <c r="D169" s="6"/>
      <c r="E169" s="36"/>
      <c r="F169" s="37"/>
      <c r="G169" s="77"/>
      <c r="H169" s="77"/>
      <c r="I169" s="77"/>
      <c r="J169" s="77"/>
      <c r="K169" s="75"/>
      <c r="L169" s="78"/>
    </row>
    <row r="170" spans="1:12" ht="15" x14ac:dyDescent="0.25">
      <c r="A170" s="23"/>
      <c r="B170" s="15"/>
      <c r="C170" s="11"/>
      <c r="D170" s="6"/>
      <c r="E170" s="36"/>
      <c r="F170" s="37"/>
      <c r="G170" s="42"/>
      <c r="H170" s="42"/>
      <c r="I170" s="42"/>
      <c r="J170" s="42"/>
      <c r="K170" s="47"/>
      <c r="L170" s="71"/>
    </row>
    <row r="171" spans="1:12" ht="15" x14ac:dyDescent="0.25">
      <c r="A171" s="24"/>
      <c r="B171" s="17"/>
      <c r="C171" s="8"/>
      <c r="D171" s="18" t="s">
        <v>33</v>
      </c>
      <c r="E171" s="9"/>
      <c r="F171" s="19">
        <f>SUM(F162:F170)</f>
        <v>655</v>
      </c>
      <c r="G171" s="43">
        <f t="shared" ref="G171:J171" si="26">SUM(G162:G170)</f>
        <v>27.74</v>
      </c>
      <c r="H171" s="43">
        <f t="shared" si="26"/>
        <v>21.4</v>
      </c>
      <c r="I171" s="43">
        <f t="shared" si="26"/>
        <v>116.58999999999999</v>
      </c>
      <c r="J171" s="43">
        <f t="shared" si="26"/>
        <v>756.2</v>
      </c>
      <c r="K171" s="48"/>
      <c r="L171" s="72">
        <f t="shared" ref="L171" si="27">SUM(L162:L170)</f>
        <v>101</v>
      </c>
    </row>
    <row r="172" spans="1:12" ht="15.75" thickBot="1" x14ac:dyDescent="0.25">
      <c r="A172" s="66">
        <f>A154</f>
        <v>2</v>
      </c>
      <c r="B172" s="67">
        <f>B154</f>
        <v>4</v>
      </c>
      <c r="C172" s="156" t="s">
        <v>4</v>
      </c>
      <c r="D172" s="157"/>
      <c r="E172" s="68"/>
      <c r="F172" s="69">
        <f>F161+F171</f>
        <v>1235</v>
      </c>
      <c r="G172" s="64">
        <f t="shared" ref="G172:L172" si="28">G161+G171</f>
        <v>53.44</v>
      </c>
      <c r="H172" s="64">
        <f t="shared" si="28"/>
        <v>41.62</v>
      </c>
      <c r="I172" s="64">
        <f t="shared" si="28"/>
        <v>220.52999999999997</v>
      </c>
      <c r="J172" s="64">
        <f t="shared" si="28"/>
        <v>1467.75</v>
      </c>
      <c r="K172" s="70"/>
      <c r="L172" s="108">
        <f t="shared" si="28"/>
        <v>164</v>
      </c>
    </row>
    <row r="173" spans="1:12" ht="15" x14ac:dyDescent="0.25">
      <c r="A173" s="20">
        <v>2</v>
      </c>
      <c r="B173" s="55">
        <v>5</v>
      </c>
      <c r="C173" s="22" t="s">
        <v>20</v>
      </c>
      <c r="D173" s="5" t="s">
        <v>21</v>
      </c>
      <c r="E173" s="140" t="s">
        <v>62</v>
      </c>
      <c r="F173" s="84">
        <v>200</v>
      </c>
      <c r="G173" s="94">
        <v>5.76</v>
      </c>
      <c r="H173" s="94">
        <v>7.84</v>
      </c>
      <c r="I173" s="94">
        <v>26.3</v>
      </c>
      <c r="J173" s="94">
        <v>198.26</v>
      </c>
      <c r="K173" s="109" t="s">
        <v>95</v>
      </c>
      <c r="L173" s="95">
        <v>20.88</v>
      </c>
    </row>
    <row r="174" spans="1:12" ht="15" x14ac:dyDescent="0.25">
      <c r="A174" s="23"/>
      <c r="B174" s="15"/>
      <c r="C174" s="11"/>
      <c r="D174" s="6"/>
      <c r="E174" s="142"/>
      <c r="F174" s="76"/>
      <c r="G174" s="77"/>
      <c r="H174" s="77"/>
      <c r="I174" s="77"/>
      <c r="J174" s="77"/>
      <c r="K174" s="76"/>
      <c r="L174" s="78"/>
    </row>
    <row r="175" spans="1:12" ht="15" x14ac:dyDescent="0.25">
      <c r="A175" s="23"/>
      <c r="B175" s="15"/>
      <c r="C175" s="11"/>
      <c r="D175" s="7" t="s">
        <v>22</v>
      </c>
      <c r="E175" s="141" t="s">
        <v>45</v>
      </c>
      <c r="F175" s="85">
        <v>200</v>
      </c>
      <c r="G175" s="86">
        <v>0.6</v>
      </c>
      <c r="H175" s="86">
        <v>0</v>
      </c>
      <c r="I175" s="86">
        <v>23.98</v>
      </c>
      <c r="J175" s="86">
        <v>95.24</v>
      </c>
      <c r="K175" s="100">
        <v>519</v>
      </c>
      <c r="L175" s="96">
        <v>7.01</v>
      </c>
    </row>
    <row r="176" spans="1:12" ht="15" x14ac:dyDescent="0.25">
      <c r="A176" s="23"/>
      <c r="B176" s="15"/>
      <c r="C176" s="11"/>
      <c r="D176" s="7" t="s">
        <v>23</v>
      </c>
      <c r="E176" s="142"/>
      <c r="F176" s="76"/>
      <c r="G176" s="77"/>
      <c r="H176" s="77"/>
      <c r="I176" s="77"/>
      <c r="J176" s="77"/>
      <c r="K176" s="76"/>
      <c r="L176" s="78"/>
    </row>
    <row r="177" spans="1:12" ht="15" x14ac:dyDescent="0.25">
      <c r="A177" s="23"/>
      <c r="B177" s="15"/>
      <c r="C177" s="11"/>
      <c r="D177" s="7" t="s">
        <v>24</v>
      </c>
      <c r="E177" s="142"/>
      <c r="F177" s="76"/>
      <c r="G177" s="77"/>
      <c r="H177" s="77"/>
      <c r="I177" s="77"/>
      <c r="J177" s="77"/>
      <c r="K177" s="76"/>
      <c r="L177" s="78"/>
    </row>
    <row r="178" spans="1:12" ht="15" x14ac:dyDescent="0.25">
      <c r="A178" s="23"/>
      <c r="B178" s="15"/>
      <c r="C178" s="11"/>
      <c r="D178" s="6" t="s">
        <v>26</v>
      </c>
      <c r="E178" s="141" t="s">
        <v>49</v>
      </c>
      <c r="F178" s="85">
        <v>60</v>
      </c>
      <c r="G178" s="86">
        <v>4.4800000000000004</v>
      </c>
      <c r="H178" s="86">
        <v>1.66</v>
      </c>
      <c r="I178" s="86">
        <v>31.48</v>
      </c>
      <c r="J178" s="86">
        <v>159</v>
      </c>
      <c r="K178" s="100">
        <v>153</v>
      </c>
      <c r="L178" s="96">
        <v>19.11</v>
      </c>
    </row>
    <row r="179" spans="1:12" ht="30" x14ac:dyDescent="0.25">
      <c r="A179" s="23"/>
      <c r="B179" s="15"/>
      <c r="C179" s="11"/>
      <c r="D179" s="6" t="s">
        <v>58</v>
      </c>
      <c r="E179" s="142" t="s">
        <v>59</v>
      </c>
      <c r="F179" s="76">
        <v>170</v>
      </c>
      <c r="G179" s="86">
        <v>5.0999999999999996</v>
      </c>
      <c r="H179" s="86">
        <v>5.44</v>
      </c>
      <c r="I179" s="86">
        <v>7.99</v>
      </c>
      <c r="J179" s="87">
        <v>102</v>
      </c>
      <c r="K179" s="100">
        <v>435</v>
      </c>
      <c r="L179" s="78">
        <v>16</v>
      </c>
    </row>
    <row r="180" spans="1:12" ht="15.75" customHeight="1" x14ac:dyDescent="0.25">
      <c r="A180" s="24"/>
      <c r="B180" s="17"/>
      <c r="C180" s="8"/>
      <c r="D180" s="18" t="s">
        <v>33</v>
      </c>
      <c r="E180" s="9"/>
      <c r="F180" s="19">
        <f>SUM(F173:F179)</f>
        <v>630</v>
      </c>
      <c r="G180" s="43">
        <f t="shared" ref="G180:J180" si="29">SUM(G173:G179)</f>
        <v>15.94</v>
      </c>
      <c r="H180" s="43">
        <f t="shared" si="29"/>
        <v>14.940000000000001</v>
      </c>
      <c r="I180" s="43">
        <f t="shared" si="29"/>
        <v>89.75</v>
      </c>
      <c r="J180" s="43">
        <f t="shared" si="29"/>
        <v>554.5</v>
      </c>
      <c r="K180" s="19"/>
      <c r="L180" s="72">
        <f t="shared" ref="L180" si="30">SUM(L173:L179)</f>
        <v>63</v>
      </c>
    </row>
    <row r="181" spans="1:12" ht="15" x14ac:dyDescent="0.25">
      <c r="A181" s="25">
        <f>A173</f>
        <v>2</v>
      </c>
      <c r="B181" s="13">
        <f>B173</f>
        <v>5</v>
      </c>
      <c r="C181" s="10" t="s">
        <v>25</v>
      </c>
      <c r="D181" s="7" t="s">
        <v>26</v>
      </c>
      <c r="E181" s="36"/>
      <c r="F181" s="37"/>
      <c r="G181" s="42"/>
      <c r="H181" s="42"/>
      <c r="I181" s="42"/>
      <c r="J181" s="42"/>
      <c r="K181" s="37"/>
      <c r="L181" s="71"/>
    </row>
    <row r="182" spans="1:12" ht="15" x14ac:dyDescent="0.25">
      <c r="A182" s="23"/>
      <c r="B182" s="15"/>
      <c r="C182" s="11"/>
      <c r="D182" s="7" t="s">
        <v>27</v>
      </c>
      <c r="E182" s="141" t="s">
        <v>96</v>
      </c>
      <c r="F182" s="85">
        <v>200</v>
      </c>
      <c r="G182" s="86">
        <v>5.52</v>
      </c>
      <c r="H182" s="86">
        <v>3.32</v>
      </c>
      <c r="I182" s="86">
        <v>10.62</v>
      </c>
      <c r="J182" s="86">
        <v>94.76</v>
      </c>
      <c r="K182" s="100">
        <v>70</v>
      </c>
      <c r="L182" s="96">
        <v>35.909999999999997</v>
      </c>
    </row>
    <row r="183" spans="1:12" ht="15" x14ac:dyDescent="0.25">
      <c r="A183" s="23"/>
      <c r="B183" s="15"/>
      <c r="C183" s="11"/>
      <c r="D183" s="7" t="s">
        <v>28</v>
      </c>
      <c r="E183" s="141" t="s">
        <v>97</v>
      </c>
      <c r="F183" s="85">
        <v>90</v>
      </c>
      <c r="G183" s="86">
        <v>12.25</v>
      </c>
      <c r="H183" s="86">
        <v>22.12</v>
      </c>
      <c r="I183" s="86">
        <v>9.83</v>
      </c>
      <c r="J183" s="86">
        <v>197.82</v>
      </c>
      <c r="K183" s="100">
        <v>271</v>
      </c>
      <c r="L183" s="96">
        <v>47.32</v>
      </c>
    </row>
    <row r="184" spans="1:12" ht="15" x14ac:dyDescent="0.25">
      <c r="A184" s="23"/>
      <c r="B184" s="15"/>
      <c r="C184" s="11"/>
      <c r="D184" s="7" t="s">
        <v>29</v>
      </c>
      <c r="E184" s="141" t="s">
        <v>98</v>
      </c>
      <c r="F184" s="85">
        <v>150</v>
      </c>
      <c r="G184" s="86">
        <v>8.77</v>
      </c>
      <c r="H184" s="86">
        <v>5.18</v>
      </c>
      <c r="I184" s="86">
        <v>39.700000000000003</v>
      </c>
      <c r="J184" s="86">
        <v>240.13</v>
      </c>
      <c r="K184" s="100">
        <v>174</v>
      </c>
      <c r="L184" s="96">
        <v>9.6</v>
      </c>
    </row>
    <row r="185" spans="1:12" ht="15" x14ac:dyDescent="0.25">
      <c r="A185" s="23"/>
      <c r="B185" s="15"/>
      <c r="C185" s="11"/>
      <c r="D185" s="7" t="s">
        <v>30</v>
      </c>
      <c r="E185" s="141" t="s">
        <v>46</v>
      </c>
      <c r="F185" s="85">
        <v>200</v>
      </c>
      <c r="G185" s="86">
        <v>0.6</v>
      </c>
      <c r="H185" s="86">
        <v>0</v>
      </c>
      <c r="I185" s="86">
        <v>15.1</v>
      </c>
      <c r="J185" s="86">
        <v>62.58</v>
      </c>
      <c r="K185" s="100">
        <v>283</v>
      </c>
      <c r="L185" s="96">
        <v>4.1500000000000004</v>
      </c>
    </row>
    <row r="186" spans="1:12" ht="15" x14ac:dyDescent="0.25">
      <c r="A186" s="23"/>
      <c r="B186" s="15"/>
      <c r="C186" s="11"/>
      <c r="D186" s="7" t="s">
        <v>31</v>
      </c>
      <c r="E186" s="142"/>
      <c r="F186" s="76"/>
      <c r="G186" s="77"/>
      <c r="H186" s="77"/>
      <c r="I186" s="77"/>
      <c r="J186" s="77"/>
      <c r="K186" s="76"/>
      <c r="L186" s="78"/>
    </row>
    <row r="187" spans="1:12" ht="15" x14ac:dyDescent="0.25">
      <c r="A187" s="23"/>
      <c r="B187" s="15"/>
      <c r="C187" s="11"/>
      <c r="D187" s="7" t="s">
        <v>32</v>
      </c>
      <c r="E187" s="142" t="s">
        <v>42</v>
      </c>
      <c r="F187" s="76">
        <v>30</v>
      </c>
      <c r="G187" s="86">
        <v>1.74</v>
      </c>
      <c r="H187" s="86">
        <v>0.15</v>
      </c>
      <c r="I187" s="86">
        <v>14.19</v>
      </c>
      <c r="J187" s="86">
        <v>65.400000000000006</v>
      </c>
      <c r="K187" s="76">
        <v>108</v>
      </c>
      <c r="L187" s="96">
        <v>4.0199999999999996</v>
      </c>
    </row>
    <row r="188" spans="1:12" ht="15" x14ac:dyDescent="0.25">
      <c r="A188" s="23"/>
      <c r="B188" s="15"/>
      <c r="C188" s="11"/>
      <c r="D188" s="6"/>
      <c r="E188" s="36"/>
      <c r="F188" s="37"/>
      <c r="G188" s="42"/>
      <c r="H188" s="42"/>
      <c r="I188" s="42"/>
      <c r="J188" s="42"/>
      <c r="K188" s="37"/>
      <c r="L188" s="71"/>
    </row>
    <row r="189" spans="1:12" ht="15" x14ac:dyDescent="0.25">
      <c r="A189" s="23"/>
      <c r="B189" s="15"/>
      <c r="C189" s="11"/>
      <c r="D189" s="6"/>
      <c r="E189" s="36"/>
      <c r="F189" s="37"/>
      <c r="G189" s="42"/>
      <c r="H189" s="42"/>
      <c r="I189" s="42"/>
      <c r="J189" s="42"/>
      <c r="K189" s="37"/>
      <c r="L189" s="71"/>
    </row>
    <row r="190" spans="1:12" ht="15" x14ac:dyDescent="0.25">
      <c r="A190" s="24"/>
      <c r="B190" s="17"/>
      <c r="C190" s="8"/>
      <c r="D190" s="18" t="s">
        <v>33</v>
      </c>
      <c r="E190" s="9"/>
      <c r="F190" s="19">
        <f>SUM(F181:F189)</f>
        <v>670</v>
      </c>
      <c r="G190" s="43">
        <f t="shared" ref="G190:J190" si="31">SUM(G181:G189)</f>
        <v>28.88</v>
      </c>
      <c r="H190" s="43">
        <f t="shared" si="31"/>
        <v>30.77</v>
      </c>
      <c r="I190" s="43">
        <f t="shared" si="31"/>
        <v>89.44</v>
      </c>
      <c r="J190" s="43">
        <f t="shared" si="31"/>
        <v>660.69</v>
      </c>
      <c r="K190" s="19"/>
      <c r="L190" s="72">
        <f t="shared" ref="L190" si="32">SUM(L181:L189)</f>
        <v>100.99999999999999</v>
      </c>
    </row>
    <row r="191" spans="1:12" ht="15.75" thickBot="1" x14ac:dyDescent="0.25">
      <c r="A191" s="66">
        <f>A173</f>
        <v>2</v>
      </c>
      <c r="B191" s="67">
        <f>B173</f>
        <v>5</v>
      </c>
      <c r="C191" s="156" t="s">
        <v>4</v>
      </c>
      <c r="D191" s="157"/>
      <c r="E191" s="68"/>
      <c r="F191" s="69">
        <f>F180+F190</f>
        <v>1300</v>
      </c>
      <c r="G191" s="64">
        <f t="shared" ref="G191:L191" si="33">G180+G190</f>
        <v>44.82</v>
      </c>
      <c r="H191" s="64">
        <f t="shared" si="33"/>
        <v>45.71</v>
      </c>
      <c r="I191" s="64">
        <f t="shared" si="33"/>
        <v>179.19</v>
      </c>
      <c r="J191" s="64">
        <f t="shared" si="33"/>
        <v>1215.19</v>
      </c>
      <c r="K191" s="70"/>
      <c r="L191" s="108">
        <f t="shared" si="33"/>
        <v>164</v>
      </c>
    </row>
    <row r="192" spans="1:12" ht="13.5" thickBot="1" x14ac:dyDescent="0.25">
      <c r="A192" s="26"/>
      <c r="B192" s="27"/>
      <c r="C192" s="162" t="s">
        <v>5</v>
      </c>
      <c r="D192" s="162"/>
      <c r="E192" s="162"/>
      <c r="F192" s="32">
        <f>(F23+F41+F58+F77+F96+F115+F134+F153+F172+F191)/(IF(F23=0,0,1)+IF(F41=0,0,1)+IF(F58=0,0,1)+IF(F77=0,0,1)+IF(F96=0,0,1)+IF(F115=0,0,1)+IF(F134=0,0,1)+IF(F153=0,0,1)+IF(F172=0,0,1)+IF(F191=0,0,1))</f>
        <v>1274.5</v>
      </c>
      <c r="G192" s="45">
        <f>(G23+G41+G58+G77+G96+G115+G134+G153+G172+G191)/(IF(G23=0,0,1)+IF(G41=0,0,1)+IF(G58=0,0,1)+IF(G77=0,0,1)+IF(G96=0,0,1)+IF(G115=0,0,1)+IF(G134=0,0,1)+IF(G153=0,0,1)+IF(G172=0,0,1)+IF(G191=0,0,1))</f>
        <v>44.742000000000004</v>
      </c>
      <c r="H192" s="45">
        <f>(H23+H41+H58+H77+H96+H115+H134+H153+H172+H191)/(IF(H23=0,0,1)+IF(H41=0,0,1)+IF(H58=0,0,1)+IF(H77=0,0,1)+IF(H96=0,0,1)+IF(H115=0,0,1)+IF(H134=0,0,1)+IF(H153=0,0,1)+IF(H172=0,0,1)+IF(H191=0,0,1))</f>
        <v>39.934999999999995</v>
      </c>
      <c r="I192" s="45">
        <f>(I23+I41+I58+I77+I96+I115+I134+I153+I172+I191)/(IF(I23=0,0,1)+IF(I41=0,0,1)+IF(I58=0,0,1)+IF(I77=0,0,1)+IF(I96=0,0,1)+IF(I115=0,0,1)+IF(I134=0,0,1)+IF(I153=0,0,1)+IF(I172=0,0,1)+IF(I191=0,0,1))</f>
        <v>177.411</v>
      </c>
      <c r="J192" s="45">
        <f>(J23+J41+J58+J77+J96+J115+J134+J153+J172+J191)/(IF(J23=0,0,1)+IF(J41=0,0,1)+IF(J58=0,0,1)+IF(J77=0,0,1)+IF(J96=0,0,1)+IF(J115=0,0,1)+IF(J134=0,0,1)+IF(J153=0,0,1)+IF(J172=0,0,1)+IF(J191=0,0,1))</f>
        <v>1229.7560000000001</v>
      </c>
      <c r="K192" s="50"/>
      <c r="L192" s="137">
        <f>(L23+L41+L58+L77+L96+L115+L134+L153+L172+L191)/(IF(L23=0,0,1)+IF(L41=0,0,1)+IF(L58=0,0,1)+IF(L77=0,0,1)+IF(L96=0,0,1)+IF(L115=0,0,1)+IF(L134=0,0,1)+IF(L153=0,0,1)+IF(L172=0,0,1)+IF(L191=0,0,1))</f>
        <v>164</v>
      </c>
    </row>
  </sheetData>
  <mergeCells count="14">
    <mergeCell ref="C58:D58"/>
    <mergeCell ref="C1:E1"/>
    <mergeCell ref="H1:K1"/>
    <mergeCell ref="H2:K2"/>
    <mergeCell ref="C23:D23"/>
    <mergeCell ref="C41:D41"/>
    <mergeCell ref="C191:D191"/>
    <mergeCell ref="C192:E192"/>
    <mergeCell ref="C77:D77"/>
    <mergeCell ref="C96:D96"/>
    <mergeCell ref="C115:D115"/>
    <mergeCell ref="C134:D134"/>
    <mergeCell ref="C153:D153"/>
    <mergeCell ref="C172:D1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2025-11-07T06:20:55Z</dcterms:modified>
</cp:coreProperties>
</file>